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25" activeTab="0"/>
  </bookViews>
  <sheets>
    <sheet name="第8表 (R2)" sheetId="1" r:id="rId1"/>
  </sheets>
  <definedNames>
    <definedName name="_xlnm.Print_Area" localSheetId="0">'第8表 (R2)'!$A$1:$R$46</definedName>
  </definedNames>
  <calcPr fullCalcOnLoad="1"/>
</workbook>
</file>

<file path=xl/sharedStrings.xml><?xml version="1.0" encoding="utf-8"?>
<sst xmlns="http://schemas.openxmlformats.org/spreadsheetml/2006/main" count="181" uniqueCount="32">
  <si>
    <t>住宅の建て方（6区分）</t>
  </si>
  <si>
    <t>地　　　　　　　　区</t>
  </si>
  <si>
    <t>1世帯</t>
  </si>
  <si>
    <t>当たり</t>
  </si>
  <si>
    <t>人員</t>
  </si>
  <si>
    <t>一戸建</t>
  </si>
  <si>
    <t>長屋建</t>
  </si>
  <si>
    <t>共同住宅</t>
  </si>
  <si>
    <t>建物全体の階数</t>
  </si>
  <si>
    <t>1・2階建</t>
  </si>
  <si>
    <t>3～5階建</t>
  </si>
  <si>
    <t>6階建以上</t>
  </si>
  <si>
    <t>その他</t>
  </si>
  <si>
    <t>上　野　地　区（2）</t>
  </si>
  <si>
    <t>上　井　出　地　区（2）</t>
  </si>
  <si>
    <t>白　糸　地　区（2）</t>
  </si>
  <si>
    <t>芝　川　地　区（2）</t>
  </si>
  <si>
    <t>住宅に住む  主世帯人員</t>
  </si>
  <si>
    <t>　　　　　第８表　住宅の建て方（6区分）別住宅に住む主世帯数（延べ面積別），　主世帯人員，1世帯当たり人員  －地区別－　（つづき）</t>
  </si>
  <si>
    <t>住宅に住む  主世帯数</t>
  </si>
  <si>
    <t>住宅に住む  主世帯数</t>
  </si>
  <si>
    <t>-</t>
  </si>
  <si>
    <t>総　　　　　　   数</t>
  </si>
  <si>
    <t>旧  富  士  宮  地  区</t>
  </si>
  <si>
    <t>富  士  根  地  区</t>
  </si>
  <si>
    <t>北  山  地  区</t>
  </si>
  <si>
    <t>上　野　地　区</t>
  </si>
  <si>
    <t>上　井　出　地　区</t>
  </si>
  <si>
    <t>白　糸　地　区</t>
  </si>
  <si>
    <t>芝　川　地　区</t>
  </si>
  <si>
    <t>　　　　　第８表　住宅の建て方（６区分）別住宅に住む主世帯数，　主世帯人員，１世帯当たり人員  －地区別－</t>
  </si>
  <si>
    <t>住宅の建て方（６区分）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</si>
</sst>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?_ ;_ @_ "/>
    <numFmt numFmtId="178" formatCode="[$-411]&quot; &quot;yyyy&quot;年 &quot;m&quot;月 &quot;d&quot;日 &quot;dddd"/>
    <numFmt numFmtId="179" formatCode="\-"/>
    <numFmt numFmtId="180" formatCode="&quot;¥&quot;#,##0_);[Red]\(&quot;¥&quot;#,##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2" fillId="0" borderId="20" xfId="50" applyFont="1" applyBorder="1" applyAlignment="1">
      <alignment horizontal="right"/>
    </xf>
    <xf numFmtId="40" fontId="2" fillId="0" borderId="21" xfId="50" applyNumberFormat="1" applyFont="1" applyBorder="1" applyAlignment="1">
      <alignment horizontal="right"/>
    </xf>
    <xf numFmtId="40" fontId="2" fillId="0" borderId="19" xfId="5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left" vertical="center"/>
    </xf>
    <xf numFmtId="38" fontId="2" fillId="0" borderId="20" xfId="5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0" fontId="2" fillId="0" borderId="19" xfId="5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97"/>
  <sheetViews>
    <sheetView tabSelected="1" view="pageBreakPreview" zoomScale="110" zoomScaleSheetLayoutView="11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T5" sqref="T5"/>
    </sheetView>
  </sheetViews>
  <sheetFormatPr defaultColWidth="9.00390625" defaultRowHeight="13.5"/>
  <cols>
    <col min="1" max="2" width="2.375" style="0" customWidth="1"/>
    <col min="3" max="3" width="2.50390625" style="0" customWidth="1"/>
    <col min="4" max="4" width="2.125" style="0" customWidth="1"/>
    <col min="5" max="5" width="17.625" style="0" customWidth="1"/>
    <col min="6" max="6" width="2.375" style="0" customWidth="1"/>
    <col min="7" max="9" width="13.25390625" style="0" customWidth="1"/>
    <col min="10" max="11" width="2.375" style="0" customWidth="1"/>
    <col min="12" max="12" width="2.50390625" style="0" customWidth="1"/>
    <col min="13" max="13" width="2.125" style="0" customWidth="1"/>
    <col min="14" max="14" width="17.625" style="0" customWidth="1"/>
    <col min="15" max="15" width="2.375" style="0" customWidth="1"/>
    <col min="16" max="18" width="13.25390625" style="0" customWidth="1"/>
  </cols>
  <sheetData>
    <row r="1" spans="2:6" s="1" customFormat="1" ht="18" customHeight="1">
      <c r="B1" s="3" t="s">
        <v>30</v>
      </c>
      <c r="C1" s="3"/>
      <c r="D1" s="3"/>
      <c r="E1" s="3"/>
      <c r="F1" s="3"/>
    </row>
    <row r="2" spans="1:9" s="1" customFormat="1" ht="14.25" thickBot="1">
      <c r="A2" s="7"/>
      <c r="B2" s="7"/>
      <c r="C2" s="7"/>
      <c r="D2" s="7"/>
      <c r="E2" s="7"/>
      <c r="F2" s="7"/>
      <c r="G2" s="7"/>
      <c r="H2" s="7"/>
      <c r="I2" s="7"/>
    </row>
    <row r="3" spans="2:18" s="10" customFormat="1" ht="19.5" customHeight="1">
      <c r="B3" s="41" t="s">
        <v>1</v>
      </c>
      <c r="C3" s="42"/>
      <c r="D3" s="42"/>
      <c r="E3" s="42"/>
      <c r="F3" s="14"/>
      <c r="G3" s="43" t="s">
        <v>19</v>
      </c>
      <c r="H3" s="43" t="s">
        <v>17</v>
      </c>
      <c r="I3" s="19" t="s">
        <v>2</v>
      </c>
      <c r="J3" s="20"/>
      <c r="K3" s="41" t="s">
        <v>1</v>
      </c>
      <c r="L3" s="42"/>
      <c r="M3" s="42"/>
      <c r="N3" s="42"/>
      <c r="O3" s="32"/>
      <c r="P3" s="46" t="s">
        <v>20</v>
      </c>
      <c r="Q3" s="43" t="s">
        <v>17</v>
      </c>
      <c r="R3" s="19" t="s">
        <v>2</v>
      </c>
    </row>
    <row r="4" spans="2:18" s="10" customFormat="1" ht="19.5" customHeight="1">
      <c r="B4" s="26"/>
      <c r="C4" s="27"/>
      <c r="D4" s="27"/>
      <c r="E4" s="27"/>
      <c r="F4" s="14"/>
      <c r="G4" s="44"/>
      <c r="H4" s="44"/>
      <c r="I4" s="25" t="s">
        <v>3</v>
      </c>
      <c r="K4" s="26"/>
      <c r="L4" s="27"/>
      <c r="M4" s="27"/>
      <c r="N4" s="27"/>
      <c r="O4" s="14"/>
      <c r="P4" s="44"/>
      <c r="Q4" s="44"/>
      <c r="R4" s="25" t="s">
        <v>3</v>
      </c>
    </row>
    <row r="5" spans="1:18" s="10" customFormat="1" ht="19.5" customHeight="1">
      <c r="A5" s="9"/>
      <c r="B5" s="47" t="s">
        <v>31</v>
      </c>
      <c r="C5" s="47"/>
      <c r="D5" s="47"/>
      <c r="E5" s="47"/>
      <c r="F5" s="15"/>
      <c r="G5" s="45"/>
      <c r="H5" s="45"/>
      <c r="I5" s="17" t="s">
        <v>4</v>
      </c>
      <c r="J5" s="9"/>
      <c r="K5" s="47" t="s">
        <v>31</v>
      </c>
      <c r="L5" s="47"/>
      <c r="M5" s="47"/>
      <c r="N5" s="47"/>
      <c r="O5" s="15"/>
      <c r="P5" s="45"/>
      <c r="Q5" s="45"/>
      <c r="R5" s="17" t="s">
        <v>4</v>
      </c>
    </row>
    <row r="6" spans="2:18" s="5" customFormat="1" ht="16.5" customHeight="1">
      <c r="B6" s="11"/>
      <c r="C6" s="11"/>
      <c r="D6" s="11"/>
      <c r="E6" s="11"/>
      <c r="F6" s="8"/>
      <c r="G6" s="28"/>
      <c r="H6" s="28"/>
      <c r="I6" s="29"/>
      <c r="K6" s="11"/>
      <c r="L6" s="11"/>
      <c r="M6" s="11"/>
      <c r="N6" s="11"/>
      <c r="O6" s="8"/>
      <c r="P6" s="28"/>
      <c r="Q6" s="28"/>
      <c r="R6" s="30"/>
    </row>
    <row r="7" spans="2:18" s="34" customFormat="1" ht="16.5" customHeight="1">
      <c r="B7" s="35" t="s">
        <v>22</v>
      </c>
      <c r="C7" s="35"/>
      <c r="D7" s="35"/>
      <c r="E7" s="35"/>
      <c r="F7" s="36"/>
      <c r="G7" s="33">
        <f>SUM(G8:G10,G15)</f>
        <v>49705</v>
      </c>
      <c r="H7" s="33">
        <f>SUM(H8:H10,H15)</f>
        <v>123144</v>
      </c>
      <c r="I7" s="37">
        <f>ROUND(H7/G7,2)</f>
        <v>2.48</v>
      </c>
      <c r="K7" s="35" t="s">
        <v>26</v>
      </c>
      <c r="L7" s="35"/>
      <c r="M7" s="35"/>
      <c r="N7" s="35"/>
      <c r="O7" s="36"/>
      <c r="P7" s="33">
        <f>SUM(P8:P10,P15)</f>
        <v>1693</v>
      </c>
      <c r="Q7" s="33">
        <f>SUM(Q8:Q10,Q15)</f>
        <v>4316</v>
      </c>
      <c r="R7" s="37">
        <f>ROUND(Q7/P7,2)</f>
        <v>2.55</v>
      </c>
    </row>
    <row r="8" spans="2:18" s="34" customFormat="1" ht="16.5" customHeight="1">
      <c r="B8" s="38"/>
      <c r="C8" s="48" t="s">
        <v>5</v>
      </c>
      <c r="D8" s="48"/>
      <c r="E8" s="48"/>
      <c r="F8" s="36"/>
      <c r="G8" s="33">
        <f>SUM(G18,G28,G38,G57,G67,G77,G87)</f>
        <v>38199</v>
      </c>
      <c r="H8" s="33">
        <f>SUM(H18,H28,H38,H57,H67,H77,H87)</f>
        <v>103927</v>
      </c>
      <c r="I8" s="37">
        <f>ROUND(H8/G8,2)</f>
        <v>2.72</v>
      </c>
      <c r="K8" s="38"/>
      <c r="L8" s="48" t="s">
        <v>5</v>
      </c>
      <c r="M8" s="48"/>
      <c r="N8" s="48"/>
      <c r="O8" s="36"/>
      <c r="P8" s="33">
        <v>1538</v>
      </c>
      <c r="Q8" s="33">
        <v>4000</v>
      </c>
      <c r="R8" s="37">
        <f>ROUND(Q8/P8,2)</f>
        <v>2.6</v>
      </c>
    </row>
    <row r="9" spans="2:18" s="34" customFormat="1" ht="16.5" customHeight="1">
      <c r="B9" s="38"/>
      <c r="C9" s="48" t="s">
        <v>6</v>
      </c>
      <c r="D9" s="48"/>
      <c r="E9" s="48"/>
      <c r="F9" s="36"/>
      <c r="G9" s="33">
        <f>SUM(G19,G29,G39,G58,G68,G78,G88)</f>
        <v>528</v>
      </c>
      <c r="H9" s="33">
        <f>SUM(H19,H29,H39,H58,H68,H78,H88)</f>
        <v>964</v>
      </c>
      <c r="I9" s="37">
        <f>ROUND(H9/G9,2)</f>
        <v>1.83</v>
      </c>
      <c r="K9" s="38"/>
      <c r="L9" s="48" t="s">
        <v>6</v>
      </c>
      <c r="M9" s="48"/>
      <c r="N9" s="48"/>
      <c r="O9" s="36"/>
      <c r="P9" s="33">
        <v>50</v>
      </c>
      <c r="Q9" s="33">
        <v>95</v>
      </c>
      <c r="R9" s="37">
        <f>ROUND(Q9/P9,2)</f>
        <v>1.9</v>
      </c>
    </row>
    <row r="10" spans="2:18" s="34" customFormat="1" ht="16.5" customHeight="1">
      <c r="B10" s="38"/>
      <c r="C10" s="48" t="s">
        <v>7</v>
      </c>
      <c r="D10" s="48"/>
      <c r="E10" s="48"/>
      <c r="F10" s="36"/>
      <c r="G10" s="33">
        <f>SUM(G12:G14)</f>
        <v>10945</v>
      </c>
      <c r="H10" s="33">
        <f>SUM(H12:H14)</f>
        <v>18178</v>
      </c>
      <c r="I10" s="37">
        <f>ROUND(H10/G10,2)</f>
        <v>1.66</v>
      </c>
      <c r="K10" s="38"/>
      <c r="L10" s="48" t="s">
        <v>7</v>
      </c>
      <c r="M10" s="48"/>
      <c r="N10" s="48"/>
      <c r="O10" s="36"/>
      <c r="P10" s="33">
        <f>SUM(P12:P14)</f>
        <v>103</v>
      </c>
      <c r="Q10" s="33">
        <f>SUM(Q12:Q14)</f>
        <v>217</v>
      </c>
      <c r="R10" s="37">
        <f>ROUND(Q10/P10,2)</f>
        <v>2.11</v>
      </c>
    </row>
    <row r="11" spans="2:18" s="34" customFormat="1" ht="16.5" customHeight="1">
      <c r="B11" s="38"/>
      <c r="C11" s="38"/>
      <c r="D11" s="48" t="s">
        <v>8</v>
      </c>
      <c r="E11" s="48"/>
      <c r="F11" s="36"/>
      <c r="G11" s="33"/>
      <c r="H11" s="33"/>
      <c r="I11" s="37"/>
      <c r="K11" s="38"/>
      <c r="L11" s="38"/>
      <c r="M11" s="48" t="s">
        <v>8</v>
      </c>
      <c r="N11" s="48"/>
      <c r="O11" s="36"/>
      <c r="P11" s="33"/>
      <c r="Q11" s="33"/>
      <c r="R11" s="37"/>
    </row>
    <row r="12" spans="2:18" s="34" customFormat="1" ht="16.5" customHeight="1">
      <c r="B12" s="38"/>
      <c r="C12" s="38"/>
      <c r="D12" s="38"/>
      <c r="E12" s="40" t="s">
        <v>9</v>
      </c>
      <c r="F12" s="36"/>
      <c r="G12" s="33">
        <f aca="true" t="shared" si="0" ref="G12:H15">SUM(G22,G32,G42,G61,G71,G81,G91)</f>
        <v>6860</v>
      </c>
      <c r="H12" s="33">
        <f t="shared" si="0"/>
        <v>10508</v>
      </c>
      <c r="I12" s="37">
        <f>ROUND(H12/G12,2)</f>
        <v>1.53</v>
      </c>
      <c r="K12" s="38"/>
      <c r="L12" s="38"/>
      <c r="M12" s="38"/>
      <c r="N12" s="40" t="s">
        <v>9</v>
      </c>
      <c r="O12" s="36"/>
      <c r="P12" s="33">
        <v>82</v>
      </c>
      <c r="Q12" s="33">
        <v>155</v>
      </c>
      <c r="R12" s="37">
        <f>ROUND(Q12/P12,2)</f>
        <v>1.89</v>
      </c>
    </row>
    <row r="13" spans="2:18" s="34" customFormat="1" ht="16.5" customHeight="1">
      <c r="B13" s="38"/>
      <c r="C13" s="38"/>
      <c r="D13" s="38"/>
      <c r="E13" s="39" t="s">
        <v>10</v>
      </c>
      <c r="F13" s="36"/>
      <c r="G13" s="33">
        <f t="shared" si="0"/>
        <v>3615</v>
      </c>
      <c r="H13" s="33">
        <f t="shared" si="0"/>
        <v>6759</v>
      </c>
      <c r="I13" s="37">
        <f>ROUND(H13/G13,2)</f>
        <v>1.87</v>
      </c>
      <c r="K13" s="38"/>
      <c r="L13" s="38"/>
      <c r="M13" s="38"/>
      <c r="N13" s="39" t="s">
        <v>10</v>
      </c>
      <c r="O13" s="36"/>
      <c r="P13" s="33">
        <v>21</v>
      </c>
      <c r="Q13" s="33">
        <v>62</v>
      </c>
      <c r="R13" s="37">
        <f>ROUND(Q13/P13,2)</f>
        <v>2.95</v>
      </c>
    </row>
    <row r="14" spans="2:18" s="34" customFormat="1" ht="16.5" customHeight="1">
      <c r="B14" s="38"/>
      <c r="C14" s="38"/>
      <c r="D14" s="38"/>
      <c r="E14" s="39" t="s">
        <v>11</v>
      </c>
      <c r="F14" s="36"/>
      <c r="G14" s="33">
        <f t="shared" si="0"/>
        <v>470</v>
      </c>
      <c r="H14" s="33">
        <f t="shared" si="0"/>
        <v>911</v>
      </c>
      <c r="I14" s="37">
        <f>ROUND(H14/G14,2)</f>
        <v>1.94</v>
      </c>
      <c r="K14" s="38"/>
      <c r="L14" s="38"/>
      <c r="M14" s="38"/>
      <c r="N14" s="39" t="s">
        <v>11</v>
      </c>
      <c r="O14" s="36"/>
      <c r="P14" s="33" t="s">
        <v>21</v>
      </c>
      <c r="Q14" s="33" t="s">
        <v>21</v>
      </c>
      <c r="R14" s="37" t="s">
        <v>21</v>
      </c>
    </row>
    <row r="15" spans="2:18" s="34" customFormat="1" ht="16.5" customHeight="1">
      <c r="B15" s="38"/>
      <c r="C15" s="48" t="s">
        <v>12</v>
      </c>
      <c r="D15" s="48"/>
      <c r="E15" s="48"/>
      <c r="F15" s="36"/>
      <c r="G15" s="33">
        <f t="shared" si="0"/>
        <v>33</v>
      </c>
      <c r="H15" s="33">
        <f t="shared" si="0"/>
        <v>75</v>
      </c>
      <c r="I15" s="37">
        <f>ROUND(H15/G15,2)</f>
        <v>2.27</v>
      </c>
      <c r="K15" s="38"/>
      <c r="L15" s="48" t="s">
        <v>12</v>
      </c>
      <c r="M15" s="48"/>
      <c r="N15" s="48"/>
      <c r="O15" s="36"/>
      <c r="P15" s="33">
        <v>2</v>
      </c>
      <c r="Q15" s="33">
        <v>4</v>
      </c>
      <c r="R15" s="37">
        <f>ROUND(Q15/P15,2)</f>
        <v>2</v>
      </c>
    </row>
    <row r="16" spans="2:18" s="34" customFormat="1" ht="16.5" customHeight="1">
      <c r="B16" s="38"/>
      <c r="C16" s="38"/>
      <c r="D16" s="38"/>
      <c r="E16" s="38"/>
      <c r="F16" s="36"/>
      <c r="G16" s="33"/>
      <c r="H16" s="33"/>
      <c r="I16" s="37"/>
      <c r="K16" s="38"/>
      <c r="L16" s="38"/>
      <c r="M16" s="38"/>
      <c r="N16" s="38"/>
      <c r="O16" s="36"/>
      <c r="P16" s="33"/>
      <c r="Q16" s="33"/>
      <c r="R16" s="37"/>
    </row>
    <row r="17" spans="2:18" s="34" customFormat="1" ht="16.5" customHeight="1">
      <c r="B17" s="38" t="s">
        <v>23</v>
      </c>
      <c r="C17" s="38"/>
      <c r="D17" s="38"/>
      <c r="E17" s="38"/>
      <c r="F17" s="36"/>
      <c r="G17" s="33">
        <f>SUM(G18:G20,G25)</f>
        <v>29632</v>
      </c>
      <c r="H17" s="33">
        <f>SUM(H18:H20,H25)</f>
        <v>72033</v>
      </c>
      <c r="I17" s="37">
        <f>ROUND(H17/G17,2)</f>
        <v>2.43</v>
      </c>
      <c r="K17" s="38" t="s">
        <v>27</v>
      </c>
      <c r="L17" s="38"/>
      <c r="M17" s="38"/>
      <c r="N17" s="38"/>
      <c r="O17" s="36"/>
      <c r="P17" s="33">
        <f>SUM(P18:P20,P25)</f>
        <v>1145</v>
      </c>
      <c r="Q17" s="33">
        <f>SUM(Q18:Q20,Q25)</f>
        <v>2928</v>
      </c>
      <c r="R17" s="37">
        <f>ROUND(Q17/P17,2)</f>
        <v>2.56</v>
      </c>
    </row>
    <row r="18" spans="2:18" s="34" customFormat="1" ht="16.5" customHeight="1">
      <c r="B18" s="38"/>
      <c r="C18" s="48" t="s">
        <v>5</v>
      </c>
      <c r="D18" s="48"/>
      <c r="E18" s="48"/>
      <c r="F18" s="36"/>
      <c r="G18" s="33">
        <v>21707</v>
      </c>
      <c r="H18" s="33">
        <v>58781</v>
      </c>
      <c r="I18" s="37">
        <f>ROUND(H18/G18,2)</f>
        <v>2.71</v>
      </c>
      <c r="K18" s="38"/>
      <c r="L18" s="48" t="s">
        <v>5</v>
      </c>
      <c r="M18" s="48"/>
      <c r="N18" s="48"/>
      <c r="O18" s="36"/>
      <c r="P18" s="33">
        <v>1103</v>
      </c>
      <c r="Q18" s="33">
        <v>2863</v>
      </c>
      <c r="R18" s="37">
        <f>ROUND(Q18/P18,2)</f>
        <v>2.6</v>
      </c>
    </row>
    <row r="19" spans="2:18" s="34" customFormat="1" ht="16.5" customHeight="1">
      <c r="B19" s="38"/>
      <c r="C19" s="48" t="s">
        <v>6</v>
      </c>
      <c r="D19" s="48"/>
      <c r="E19" s="48"/>
      <c r="F19" s="36"/>
      <c r="G19" s="33">
        <v>370</v>
      </c>
      <c r="H19" s="33">
        <v>696</v>
      </c>
      <c r="I19" s="37">
        <f>ROUND(H19/G19,2)</f>
        <v>1.88</v>
      </c>
      <c r="K19" s="38"/>
      <c r="L19" s="48" t="s">
        <v>6</v>
      </c>
      <c r="M19" s="48"/>
      <c r="N19" s="48"/>
      <c r="O19" s="36"/>
      <c r="P19" s="33">
        <v>1</v>
      </c>
      <c r="Q19" s="33">
        <v>1</v>
      </c>
      <c r="R19" s="37">
        <f>ROUND(Q19/P19,2)</f>
        <v>1</v>
      </c>
    </row>
    <row r="20" spans="2:18" s="34" customFormat="1" ht="16.5" customHeight="1">
      <c r="B20" s="38"/>
      <c r="C20" s="48" t="s">
        <v>7</v>
      </c>
      <c r="D20" s="48"/>
      <c r="E20" s="48"/>
      <c r="F20" s="36"/>
      <c r="G20" s="33">
        <f>SUM(G22:G24)</f>
        <v>7534</v>
      </c>
      <c r="H20" s="33">
        <f>SUM(H22:H24)</f>
        <v>12509</v>
      </c>
      <c r="I20" s="37">
        <f>ROUND(H20/G20,2)</f>
        <v>1.66</v>
      </c>
      <c r="K20" s="38"/>
      <c r="L20" s="48" t="s">
        <v>7</v>
      </c>
      <c r="M20" s="48"/>
      <c r="N20" s="48"/>
      <c r="O20" s="36"/>
      <c r="P20" s="33">
        <f>SUM(P22:P24)</f>
        <v>41</v>
      </c>
      <c r="Q20" s="33">
        <f>SUM(Q22:Q24)</f>
        <v>64</v>
      </c>
      <c r="R20" s="37">
        <f>ROUND(Q20/P20,2)</f>
        <v>1.56</v>
      </c>
    </row>
    <row r="21" spans="2:18" s="34" customFormat="1" ht="16.5" customHeight="1">
      <c r="B21" s="38"/>
      <c r="C21" s="38"/>
      <c r="D21" s="48" t="s">
        <v>8</v>
      </c>
      <c r="E21" s="48"/>
      <c r="F21" s="36"/>
      <c r="G21" s="33"/>
      <c r="H21" s="33"/>
      <c r="I21" s="37"/>
      <c r="K21" s="38"/>
      <c r="L21" s="38"/>
      <c r="M21" s="48" t="s">
        <v>8</v>
      </c>
      <c r="N21" s="48"/>
      <c r="O21" s="36"/>
      <c r="P21" s="33"/>
      <c r="Q21" s="33"/>
      <c r="R21" s="37"/>
    </row>
    <row r="22" spans="2:18" s="34" customFormat="1" ht="16.5" customHeight="1">
      <c r="B22" s="38"/>
      <c r="C22" s="38"/>
      <c r="D22" s="38"/>
      <c r="E22" s="40" t="s">
        <v>9</v>
      </c>
      <c r="F22" s="36"/>
      <c r="G22" s="33">
        <v>4665</v>
      </c>
      <c r="H22" s="33">
        <v>7112</v>
      </c>
      <c r="I22" s="37">
        <f>ROUND(H22/G22,2)</f>
        <v>1.52</v>
      </c>
      <c r="K22" s="38"/>
      <c r="L22" s="38"/>
      <c r="M22" s="38"/>
      <c r="N22" s="40" t="s">
        <v>9</v>
      </c>
      <c r="O22" s="36"/>
      <c r="P22" s="33">
        <v>41</v>
      </c>
      <c r="Q22" s="33">
        <v>64</v>
      </c>
      <c r="R22" s="37">
        <f>ROUND(Q22/P22,2)</f>
        <v>1.56</v>
      </c>
    </row>
    <row r="23" spans="2:18" s="34" customFormat="1" ht="16.5" customHeight="1">
      <c r="B23" s="38"/>
      <c r="C23" s="38"/>
      <c r="D23" s="38"/>
      <c r="E23" s="39" t="s">
        <v>10</v>
      </c>
      <c r="F23" s="36"/>
      <c r="G23" s="33">
        <v>2423</v>
      </c>
      <c r="H23" s="33">
        <v>4526</v>
      </c>
      <c r="I23" s="37">
        <f>ROUND(H23/G23,2)</f>
        <v>1.87</v>
      </c>
      <c r="K23" s="38"/>
      <c r="L23" s="38"/>
      <c r="M23" s="38"/>
      <c r="N23" s="39" t="s">
        <v>10</v>
      </c>
      <c r="O23" s="36"/>
      <c r="P23" s="33" t="s">
        <v>21</v>
      </c>
      <c r="Q23" s="33" t="s">
        <v>21</v>
      </c>
      <c r="R23" s="37" t="s">
        <v>21</v>
      </c>
    </row>
    <row r="24" spans="2:18" s="34" customFormat="1" ht="16.5" customHeight="1">
      <c r="B24" s="38"/>
      <c r="C24" s="38"/>
      <c r="D24" s="38"/>
      <c r="E24" s="39" t="s">
        <v>11</v>
      </c>
      <c r="F24" s="36"/>
      <c r="G24" s="33">
        <v>446</v>
      </c>
      <c r="H24" s="33">
        <v>871</v>
      </c>
      <c r="I24" s="37">
        <f>ROUND(H24/G24,2)</f>
        <v>1.95</v>
      </c>
      <c r="K24" s="38"/>
      <c r="L24" s="38"/>
      <c r="M24" s="38"/>
      <c r="N24" s="39" t="s">
        <v>11</v>
      </c>
      <c r="O24" s="36"/>
      <c r="P24" s="33" t="s">
        <v>21</v>
      </c>
      <c r="Q24" s="33" t="s">
        <v>21</v>
      </c>
      <c r="R24" s="37" t="s">
        <v>21</v>
      </c>
    </row>
    <row r="25" spans="2:18" s="34" customFormat="1" ht="16.5" customHeight="1">
      <c r="B25" s="38"/>
      <c r="C25" s="48" t="s">
        <v>12</v>
      </c>
      <c r="D25" s="48"/>
      <c r="E25" s="48"/>
      <c r="F25" s="36"/>
      <c r="G25" s="33">
        <v>21</v>
      </c>
      <c r="H25" s="33">
        <v>47</v>
      </c>
      <c r="I25" s="37">
        <f>ROUND(H25/G25,2)</f>
        <v>2.24</v>
      </c>
      <c r="K25" s="38"/>
      <c r="L25" s="48" t="s">
        <v>12</v>
      </c>
      <c r="M25" s="48"/>
      <c r="N25" s="48"/>
      <c r="O25" s="36"/>
      <c r="P25" s="33" t="s">
        <v>21</v>
      </c>
      <c r="Q25" s="33" t="s">
        <v>21</v>
      </c>
      <c r="R25" s="37" t="s">
        <v>21</v>
      </c>
    </row>
    <row r="26" spans="2:18" s="34" customFormat="1" ht="16.5" customHeight="1">
      <c r="B26" s="38"/>
      <c r="C26" s="38"/>
      <c r="D26" s="38"/>
      <c r="E26" s="38"/>
      <c r="F26" s="36"/>
      <c r="G26" s="33"/>
      <c r="H26" s="33"/>
      <c r="I26" s="37"/>
      <c r="K26" s="38"/>
      <c r="L26" s="38"/>
      <c r="M26" s="38"/>
      <c r="N26" s="38"/>
      <c r="O26" s="36"/>
      <c r="P26" s="33"/>
      <c r="Q26" s="33"/>
      <c r="R26" s="37"/>
    </row>
    <row r="27" spans="2:18" s="34" customFormat="1" ht="16.5" customHeight="1">
      <c r="B27" s="38" t="s">
        <v>24</v>
      </c>
      <c r="C27" s="38"/>
      <c r="D27" s="38"/>
      <c r="E27" s="38"/>
      <c r="F27" s="36"/>
      <c r="G27" s="33">
        <f>SUM(G28:G30,G35)</f>
        <v>10964</v>
      </c>
      <c r="H27" s="33">
        <f>SUM(H28:H30,H35)</f>
        <v>27221</v>
      </c>
      <c r="I27" s="37">
        <f>ROUND(H27/G27,2)</f>
        <v>2.48</v>
      </c>
      <c r="K27" s="38" t="s">
        <v>28</v>
      </c>
      <c r="L27" s="38"/>
      <c r="M27" s="38"/>
      <c r="N27" s="38"/>
      <c r="O27" s="36"/>
      <c r="P27" s="33">
        <f>SUM(P28:P30,P35)</f>
        <v>680</v>
      </c>
      <c r="Q27" s="33">
        <f>SUM(Q28:Q30,Q35)</f>
        <v>1770</v>
      </c>
      <c r="R27" s="37">
        <f>ROUND(Q27/P27,2)</f>
        <v>2.6</v>
      </c>
    </row>
    <row r="28" spans="2:18" s="34" customFormat="1" ht="16.5" customHeight="1">
      <c r="B28" s="38"/>
      <c r="C28" s="48" t="s">
        <v>5</v>
      </c>
      <c r="D28" s="48"/>
      <c r="E28" s="48"/>
      <c r="F28" s="36"/>
      <c r="G28" s="33">
        <v>7951</v>
      </c>
      <c r="H28" s="33">
        <v>22194</v>
      </c>
      <c r="I28" s="37">
        <f>ROUND(H28/G28,2)</f>
        <v>2.79</v>
      </c>
      <c r="K28" s="38"/>
      <c r="L28" s="48" t="s">
        <v>5</v>
      </c>
      <c r="M28" s="48"/>
      <c r="N28" s="48"/>
      <c r="O28" s="36"/>
      <c r="P28" s="33">
        <v>679</v>
      </c>
      <c r="Q28" s="33">
        <v>1769</v>
      </c>
      <c r="R28" s="37">
        <f>ROUND(Q28/P28,2)</f>
        <v>2.61</v>
      </c>
    </row>
    <row r="29" spans="2:18" s="34" customFormat="1" ht="16.5" customHeight="1">
      <c r="B29" s="38"/>
      <c r="C29" s="48" t="s">
        <v>6</v>
      </c>
      <c r="D29" s="48"/>
      <c r="E29" s="48"/>
      <c r="F29" s="36"/>
      <c r="G29" s="33">
        <v>80</v>
      </c>
      <c r="H29" s="33">
        <v>123</v>
      </c>
      <c r="I29" s="37">
        <f>ROUND(H29/G29,2)</f>
        <v>1.54</v>
      </c>
      <c r="K29" s="38"/>
      <c r="L29" s="48" t="s">
        <v>6</v>
      </c>
      <c r="M29" s="48"/>
      <c r="N29" s="48"/>
      <c r="O29" s="36"/>
      <c r="P29" s="33" t="s">
        <v>21</v>
      </c>
      <c r="Q29" s="33" t="s">
        <v>21</v>
      </c>
      <c r="R29" s="37" t="s">
        <v>21</v>
      </c>
    </row>
    <row r="30" spans="2:18" s="34" customFormat="1" ht="16.5" customHeight="1">
      <c r="B30" s="38"/>
      <c r="C30" s="48" t="s">
        <v>7</v>
      </c>
      <c r="D30" s="48"/>
      <c r="E30" s="48"/>
      <c r="F30" s="36"/>
      <c r="G30" s="33">
        <f>SUM(G32:G34)</f>
        <v>2926</v>
      </c>
      <c r="H30" s="33">
        <f>SUM(H32:H34)</f>
        <v>4885</v>
      </c>
      <c r="I30" s="37">
        <f>ROUND(H30/G30,2)</f>
        <v>1.67</v>
      </c>
      <c r="K30" s="38"/>
      <c r="L30" s="48" t="s">
        <v>7</v>
      </c>
      <c r="M30" s="48"/>
      <c r="N30" s="48"/>
      <c r="O30" s="36"/>
      <c r="P30" s="33">
        <f>SUM(P32:P34)</f>
        <v>1</v>
      </c>
      <c r="Q30" s="33">
        <f>SUM(Q32:Q34)</f>
        <v>1</v>
      </c>
      <c r="R30" s="37">
        <f>ROUND(Q30/P30,2)</f>
        <v>1</v>
      </c>
    </row>
    <row r="31" spans="2:18" s="34" customFormat="1" ht="16.5" customHeight="1">
      <c r="B31" s="38"/>
      <c r="C31" s="38"/>
      <c r="D31" s="48" t="s">
        <v>8</v>
      </c>
      <c r="E31" s="48"/>
      <c r="F31" s="36"/>
      <c r="G31" s="33"/>
      <c r="H31" s="33"/>
      <c r="I31" s="37"/>
      <c r="K31" s="38"/>
      <c r="L31" s="38"/>
      <c r="M31" s="48" t="s">
        <v>8</v>
      </c>
      <c r="N31" s="48"/>
      <c r="O31" s="36"/>
      <c r="P31" s="33"/>
      <c r="Q31" s="33"/>
      <c r="R31" s="37"/>
    </row>
    <row r="32" spans="2:18" s="34" customFormat="1" ht="16.5" customHeight="1">
      <c r="B32" s="38"/>
      <c r="C32" s="38"/>
      <c r="D32" s="38"/>
      <c r="E32" s="39" t="s">
        <v>9</v>
      </c>
      <c r="F32" s="36"/>
      <c r="G32" s="33">
        <v>1834</v>
      </c>
      <c r="H32" s="33">
        <v>2839</v>
      </c>
      <c r="I32" s="37">
        <f>ROUND(H32/G32,2)</f>
        <v>1.55</v>
      </c>
      <c r="K32" s="38"/>
      <c r="L32" s="38"/>
      <c r="M32" s="38"/>
      <c r="N32" s="39" t="s">
        <v>9</v>
      </c>
      <c r="O32" s="36"/>
      <c r="P32" s="33">
        <v>1</v>
      </c>
      <c r="Q32" s="33">
        <v>1</v>
      </c>
      <c r="R32" s="37">
        <f>ROUND(Q32/P32,2)</f>
        <v>1</v>
      </c>
    </row>
    <row r="33" spans="2:18" s="34" customFormat="1" ht="16.5" customHeight="1">
      <c r="B33" s="38"/>
      <c r="C33" s="38"/>
      <c r="D33" s="38"/>
      <c r="E33" s="39" t="s">
        <v>10</v>
      </c>
      <c r="F33" s="36"/>
      <c r="G33" s="33">
        <v>1092</v>
      </c>
      <c r="H33" s="33">
        <v>2046</v>
      </c>
      <c r="I33" s="37">
        <f>ROUND(H33/G33,2)</f>
        <v>1.87</v>
      </c>
      <c r="K33" s="38"/>
      <c r="L33" s="38"/>
      <c r="M33" s="38"/>
      <c r="N33" s="39" t="s">
        <v>10</v>
      </c>
      <c r="O33" s="36"/>
      <c r="P33" s="33" t="s">
        <v>21</v>
      </c>
      <c r="Q33" s="33" t="s">
        <v>21</v>
      </c>
      <c r="R33" s="37" t="s">
        <v>21</v>
      </c>
    </row>
    <row r="34" spans="2:18" s="34" customFormat="1" ht="16.5" customHeight="1">
      <c r="B34" s="38"/>
      <c r="C34" s="38"/>
      <c r="D34" s="38"/>
      <c r="E34" s="39" t="s">
        <v>11</v>
      </c>
      <c r="F34" s="36"/>
      <c r="G34" s="33" t="s">
        <v>21</v>
      </c>
      <c r="H34" s="33" t="s">
        <v>21</v>
      </c>
      <c r="I34" s="37" t="s">
        <v>21</v>
      </c>
      <c r="K34" s="38"/>
      <c r="L34" s="38"/>
      <c r="M34" s="38"/>
      <c r="N34" s="39" t="s">
        <v>11</v>
      </c>
      <c r="O34" s="36"/>
      <c r="P34" s="33" t="s">
        <v>21</v>
      </c>
      <c r="Q34" s="33" t="s">
        <v>21</v>
      </c>
      <c r="R34" s="37" t="s">
        <v>21</v>
      </c>
    </row>
    <row r="35" spans="2:18" s="34" customFormat="1" ht="16.5" customHeight="1">
      <c r="B35" s="38"/>
      <c r="C35" s="48" t="s">
        <v>12</v>
      </c>
      <c r="D35" s="48"/>
      <c r="E35" s="48"/>
      <c r="F35" s="36"/>
      <c r="G35" s="33">
        <v>7</v>
      </c>
      <c r="H35" s="33">
        <v>19</v>
      </c>
      <c r="I35" s="37">
        <f>ROUND(H35/G35,2)</f>
        <v>2.71</v>
      </c>
      <c r="K35" s="38"/>
      <c r="L35" s="48" t="s">
        <v>12</v>
      </c>
      <c r="M35" s="48"/>
      <c r="N35" s="48"/>
      <c r="O35" s="36"/>
      <c r="P35" s="33" t="s">
        <v>21</v>
      </c>
      <c r="Q35" s="33" t="s">
        <v>21</v>
      </c>
      <c r="R35" s="37" t="s">
        <v>21</v>
      </c>
    </row>
    <row r="36" spans="2:18" s="34" customFormat="1" ht="16.5" customHeight="1">
      <c r="B36" s="38"/>
      <c r="C36" s="38"/>
      <c r="D36" s="38"/>
      <c r="E36" s="38"/>
      <c r="F36" s="36"/>
      <c r="G36" s="33"/>
      <c r="H36" s="33"/>
      <c r="I36" s="37"/>
      <c r="K36" s="38"/>
      <c r="L36" s="38"/>
      <c r="M36" s="38"/>
      <c r="N36" s="38"/>
      <c r="O36" s="36"/>
      <c r="P36" s="33"/>
      <c r="Q36" s="33"/>
      <c r="R36" s="37"/>
    </row>
    <row r="37" spans="2:18" s="34" customFormat="1" ht="16.5" customHeight="1">
      <c r="B37" s="38" t="s">
        <v>25</v>
      </c>
      <c r="C37" s="38"/>
      <c r="D37" s="38"/>
      <c r="E37" s="38"/>
      <c r="F37" s="36"/>
      <c r="G37" s="33">
        <f>SUM(G38:G40,G45)</f>
        <v>2785</v>
      </c>
      <c r="H37" s="33">
        <f>SUM(H38:H40,H45)</f>
        <v>7263</v>
      </c>
      <c r="I37" s="37">
        <f>ROUND(H37/G37,2)</f>
        <v>2.61</v>
      </c>
      <c r="K37" s="38" t="s">
        <v>29</v>
      </c>
      <c r="L37" s="38"/>
      <c r="M37" s="38"/>
      <c r="N37" s="38"/>
      <c r="O37" s="36"/>
      <c r="P37" s="33">
        <f>SUM(P38:P40,P45)</f>
        <v>2806</v>
      </c>
      <c r="Q37" s="33">
        <f>SUM(Q38:Q40,Q45)</f>
        <v>7613</v>
      </c>
      <c r="R37" s="37">
        <f>ROUND(Q37/P37,2)</f>
        <v>2.71</v>
      </c>
    </row>
    <row r="38" spans="2:18" s="34" customFormat="1" ht="16.5" customHeight="1">
      <c r="B38" s="38"/>
      <c r="C38" s="48" t="s">
        <v>5</v>
      </c>
      <c r="D38" s="48"/>
      <c r="E38" s="48"/>
      <c r="F38" s="36"/>
      <c r="G38" s="33">
        <v>2420</v>
      </c>
      <c r="H38" s="33">
        <v>6719</v>
      </c>
      <c r="I38" s="37">
        <f>ROUND(H38/G38,2)</f>
        <v>2.78</v>
      </c>
      <c r="K38" s="38"/>
      <c r="L38" s="48" t="s">
        <v>5</v>
      </c>
      <c r="M38" s="48"/>
      <c r="N38" s="48"/>
      <c r="O38" s="36"/>
      <c r="P38" s="33">
        <v>2801</v>
      </c>
      <c r="Q38" s="33">
        <v>7601</v>
      </c>
      <c r="R38" s="37">
        <f>ROUND(Q38/P38,2)</f>
        <v>2.71</v>
      </c>
    </row>
    <row r="39" spans="2:18" s="34" customFormat="1" ht="16.5" customHeight="1">
      <c r="B39" s="38"/>
      <c r="C39" s="48" t="s">
        <v>6</v>
      </c>
      <c r="D39" s="48"/>
      <c r="E39" s="48"/>
      <c r="F39" s="36"/>
      <c r="G39" s="33">
        <v>25</v>
      </c>
      <c r="H39" s="33">
        <v>42</v>
      </c>
      <c r="I39" s="37">
        <f>ROUND(H39/G39,2)</f>
        <v>1.68</v>
      </c>
      <c r="K39" s="38"/>
      <c r="L39" s="48" t="s">
        <v>6</v>
      </c>
      <c r="M39" s="48"/>
      <c r="N39" s="48"/>
      <c r="O39" s="36"/>
      <c r="P39" s="33">
        <v>2</v>
      </c>
      <c r="Q39" s="33">
        <v>7</v>
      </c>
      <c r="R39" s="37">
        <f>ROUND(Q39/P39,2)</f>
        <v>3.5</v>
      </c>
    </row>
    <row r="40" spans="2:18" s="34" customFormat="1" ht="16.5" customHeight="1">
      <c r="B40" s="38"/>
      <c r="C40" s="48" t="s">
        <v>7</v>
      </c>
      <c r="D40" s="48"/>
      <c r="E40" s="48"/>
      <c r="F40" s="36"/>
      <c r="G40" s="33">
        <f>SUM(G42:G44)</f>
        <v>339</v>
      </c>
      <c r="H40" s="33">
        <f>SUM(H42:H44)</f>
        <v>500</v>
      </c>
      <c r="I40" s="37">
        <f>ROUND(H40/G40,2)</f>
        <v>1.47</v>
      </c>
      <c r="K40" s="38"/>
      <c r="L40" s="48" t="s">
        <v>7</v>
      </c>
      <c r="M40" s="48"/>
      <c r="N40" s="48"/>
      <c r="O40" s="36"/>
      <c r="P40" s="33">
        <f>SUM(P42:P44)</f>
        <v>1</v>
      </c>
      <c r="Q40" s="33">
        <f>SUM(Q42:Q44)</f>
        <v>2</v>
      </c>
      <c r="R40" s="37">
        <f>ROUND(Q40/P40,2)</f>
        <v>2</v>
      </c>
    </row>
    <row r="41" spans="2:18" s="34" customFormat="1" ht="16.5" customHeight="1">
      <c r="B41" s="38"/>
      <c r="C41" s="38"/>
      <c r="D41" s="48" t="s">
        <v>8</v>
      </c>
      <c r="E41" s="48"/>
      <c r="F41" s="36"/>
      <c r="G41" s="33"/>
      <c r="H41" s="33"/>
      <c r="I41" s="37"/>
      <c r="K41" s="38"/>
      <c r="L41" s="38"/>
      <c r="M41" s="48" t="s">
        <v>8</v>
      </c>
      <c r="N41" s="48"/>
      <c r="O41" s="36"/>
      <c r="P41" s="33"/>
      <c r="Q41" s="33"/>
      <c r="R41" s="37"/>
    </row>
    <row r="42" spans="2:18" s="34" customFormat="1" ht="16.5" customHeight="1">
      <c r="B42" s="38"/>
      <c r="C42" s="38"/>
      <c r="D42" s="38"/>
      <c r="E42" s="39" t="s">
        <v>9</v>
      </c>
      <c r="F42" s="36"/>
      <c r="G42" s="33">
        <v>236</v>
      </c>
      <c r="H42" s="33">
        <v>335</v>
      </c>
      <c r="I42" s="37">
        <f>ROUND(H42/G42,2)</f>
        <v>1.42</v>
      </c>
      <c r="K42" s="38"/>
      <c r="L42" s="38"/>
      <c r="M42" s="38"/>
      <c r="N42" s="39" t="s">
        <v>9</v>
      </c>
      <c r="O42" s="36"/>
      <c r="P42" s="33">
        <v>1</v>
      </c>
      <c r="Q42" s="33">
        <v>2</v>
      </c>
      <c r="R42" s="37">
        <f>ROUND(Q42/P42,2)</f>
        <v>2</v>
      </c>
    </row>
    <row r="43" spans="2:18" s="34" customFormat="1" ht="16.5" customHeight="1">
      <c r="B43" s="38"/>
      <c r="C43" s="38"/>
      <c r="D43" s="38"/>
      <c r="E43" s="39" t="s">
        <v>10</v>
      </c>
      <c r="F43" s="36"/>
      <c r="G43" s="33">
        <v>79</v>
      </c>
      <c r="H43" s="33">
        <v>125</v>
      </c>
      <c r="I43" s="37">
        <f>ROUND(H43/G43,2)</f>
        <v>1.58</v>
      </c>
      <c r="K43" s="38"/>
      <c r="L43" s="38"/>
      <c r="M43" s="38"/>
      <c r="N43" s="39" t="s">
        <v>10</v>
      </c>
      <c r="O43" s="36"/>
      <c r="P43" s="33" t="s">
        <v>21</v>
      </c>
      <c r="Q43" s="33" t="s">
        <v>21</v>
      </c>
      <c r="R43" s="37" t="s">
        <v>21</v>
      </c>
    </row>
    <row r="44" spans="2:18" s="34" customFormat="1" ht="16.5" customHeight="1">
      <c r="B44" s="38"/>
      <c r="C44" s="38"/>
      <c r="D44" s="38"/>
      <c r="E44" s="39" t="s">
        <v>11</v>
      </c>
      <c r="F44" s="36"/>
      <c r="G44" s="33">
        <v>24</v>
      </c>
      <c r="H44" s="33">
        <v>40</v>
      </c>
      <c r="I44" s="37">
        <f>ROUND(H44/G44,2)</f>
        <v>1.67</v>
      </c>
      <c r="K44" s="38"/>
      <c r="L44" s="38"/>
      <c r="M44" s="38"/>
      <c r="N44" s="39" t="s">
        <v>11</v>
      </c>
      <c r="O44" s="36"/>
      <c r="P44" s="33" t="s">
        <v>21</v>
      </c>
      <c r="Q44" s="33" t="s">
        <v>21</v>
      </c>
      <c r="R44" s="37" t="s">
        <v>21</v>
      </c>
    </row>
    <row r="45" spans="2:18" s="34" customFormat="1" ht="16.5" customHeight="1">
      <c r="B45" s="38"/>
      <c r="C45" s="48" t="s">
        <v>12</v>
      </c>
      <c r="D45" s="48"/>
      <c r="E45" s="48"/>
      <c r="F45" s="36"/>
      <c r="G45" s="33">
        <v>1</v>
      </c>
      <c r="H45" s="33">
        <v>2</v>
      </c>
      <c r="I45" s="37">
        <f>ROUND(H45/G45,2)</f>
        <v>2</v>
      </c>
      <c r="K45" s="38"/>
      <c r="L45" s="48" t="s">
        <v>12</v>
      </c>
      <c r="M45" s="48"/>
      <c r="N45" s="48"/>
      <c r="O45" s="36"/>
      <c r="P45" s="33">
        <v>2</v>
      </c>
      <c r="Q45" s="33">
        <v>3</v>
      </c>
      <c r="R45" s="37">
        <f>ROUND(Q45/P45,2)</f>
        <v>1.5</v>
      </c>
    </row>
    <row r="46" spans="1:18" s="2" customFormat="1" ht="12.75" customHeight="1" thickBot="1">
      <c r="A46" s="21"/>
      <c r="B46" s="21"/>
      <c r="C46" s="21"/>
      <c r="D46" s="21"/>
      <c r="E46" s="21"/>
      <c r="F46" s="6"/>
      <c r="G46" s="12"/>
      <c r="H46" s="12"/>
      <c r="I46" s="16"/>
      <c r="J46" s="21"/>
      <c r="K46" s="21"/>
      <c r="L46" s="21"/>
      <c r="M46" s="21"/>
      <c r="N46" s="21"/>
      <c r="O46" s="6"/>
      <c r="P46" s="12"/>
      <c r="Q46" s="12"/>
      <c r="R46" s="16"/>
    </row>
    <row r="47" spans="2:9" s="5" customFormat="1" ht="12.75" customHeight="1">
      <c r="B47" s="11"/>
      <c r="E47" s="11"/>
      <c r="I47" s="11"/>
    </row>
    <row r="48" spans="2:9" s="2" customFormat="1" ht="12.75" customHeight="1">
      <c r="B48" s="11"/>
      <c r="E48" s="11"/>
      <c r="I48" s="13"/>
    </row>
    <row r="49" ht="13.5">
      <c r="I49" s="31"/>
    </row>
    <row r="50" spans="2:9" s="1" customFormat="1" ht="18" customHeight="1">
      <c r="B50" s="3" t="s">
        <v>18</v>
      </c>
      <c r="C50" s="3"/>
      <c r="D50" s="3"/>
      <c r="E50" s="3"/>
      <c r="F50" s="3"/>
      <c r="I50" s="18"/>
    </row>
    <row r="51" spans="1:9" s="1" customFormat="1" ht="14.25" thickBot="1">
      <c r="A51" s="7"/>
      <c r="B51" s="7"/>
      <c r="C51" s="7"/>
      <c r="D51" s="7"/>
      <c r="E51" s="7"/>
      <c r="F51" s="7"/>
      <c r="G51" s="7"/>
      <c r="H51" s="7"/>
      <c r="I51" s="7"/>
    </row>
    <row r="52" spans="2:9" s="10" customFormat="1" ht="19.5" customHeight="1">
      <c r="B52" s="41" t="s">
        <v>1</v>
      </c>
      <c r="C52" s="42"/>
      <c r="D52" s="42"/>
      <c r="E52" s="42"/>
      <c r="F52" s="14"/>
      <c r="G52" s="43" t="s">
        <v>20</v>
      </c>
      <c r="H52" s="43" t="s">
        <v>17</v>
      </c>
      <c r="I52" s="19" t="s">
        <v>2</v>
      </c>
    </row>
    <row r="53" spans="2:9" s="10" customFormat="1" ht="19.5" customHeight="1">
      <c r="B53" s="26"/>
      <c r="C53" s="27"/>
      <c r="D53" s="27"/>
      <c r="E53" s="27"/>
      <c r="F53" s="14"/>
      <c r="G53" s="44"/>
      <c r="H53" s="44"/>
      <c r="I53" s="25" t="s">
        <v>3</v>
      </c>
    </row>
    <row r="54" spans="1:9" s="10" customFormat="1" ht="19.5" customHeight="1">
      <c r="A54" s="9"/>
      <c r="B54" s="47" t="s">
        <v>0</v>
      </c>
      <c r="C54" s="47"/>
      <c r="D54" s="47"/>
      <c r="E54" s="47"/>
      <c r="F54" s="15"/>
      <c r="G54" s="45"/>
      <c r="H54" s="45"/>
      <c r="I54" s="17" t="s">
        <v>4</v>
      </c>
    </row>
    <row r="55" spans="2:9" s="5" customFormat="1" ht="16.5" customHeight="1">
      <c r="B55" s="11"/>
      <c r="C55" s="11"/>
      <c r="D55" s="11"/>
      <c r="E55" s="11"/>
      <c r="F55" s="8"/>
      <c r="G55" s="28"/>
      <c r="H55" s="28"/>
      <c r="I55" s="30"/>
    </row>
    <row r="56" spans="2:9" s="2" customFormat="1" ht="16.5" customHeight="1">
      <c r="B56" s="22" t="s">
        <v>13</v>
      </c>
      <c r="C56" s="22"/>
      <c r="D56" s="22"/>
      <c r="E56" s="22"/>
      <c r="F56" s="4"/>
      <c r="G56" s="28">
        <f>SUM(G57:G59,G64)</f>
        <v>1693</v>
      </c>
      <c r="H56" s="28">
        <f>SUM(H57:H59,H64)</f>
        <v>4316</v>
      </c>
      <c r="I56" s="30">
        <f>ROUND(H56/G56,2)</f>
        <v>2.55</v>
      </c>
    </row>
    <row r="57" spans="2:9" s="2" customFormat="1" ht="16.5" customHeight="1">
      <c r="B57" s="13"/>
      <c r="C57" s="49" t="s">
        <v>5</v>
      </c>
      <c r="D57" s="49"/>
      <c r="E57" s="49"/>
      <c r="F57" s="4"/>
      <c r="G57" s="28">
        <v>1538</v>
      </c>
      <c r="H57" s="28">
        <v>4000</v>
      </c>
      <c r="I57" s="30">
        <f>ROUND(H57/G57,2)</f>
        <v>2.6</v>
      </c>
    </row>
    <row r="58" spans="2:9" s="2" customFormat="1" ht="16.5" customHeight="1">
      <c r="B58" s="13"/>
      <c r="C58" s="49" t="s">
        <v>6</v>
      </c>
      <c r="D58" s="49"/>
      <c r="E58" s="49"/>
      <c r="F58" s="4"/>
      <c r="G58" s="28">
        <v>50</v>
      </c>
      <c r="H58" s="28">
        <v>95</v>
      </c>
      <c r="I58" s="30">
        <f>ROUND(H58/G58,2)</f>
        <v>1.9</v>
      </c>
    </row>
    <row r="59" spans="2:9" s="2" customFormat="1" ht="16.5" customHeight="1">
      <c r="B59" s="13"/>
      <c r="C59" s="49" t="s">
        <v>7</v>
      </c>
      <c r="D59" s="49"/>
      <c r="E59" s="49"/>
      <c r="F59" s="4"/>
      <c r="G59" s="28">
        <f>SUM(G61:G63)</f>
        <v>103</v>
      </c>
      <c r="H59" s="28">
        <f>SUM(H61:H63)</f>
        <v>217</v>
      </c>
      <c r="I59" s="30">
        <f>ROUND(H59/G59,2)</f>
        <v>2.11</v>
      </c>
    </row>
    <row r="60" spans="2:9" s="2" customFormat="1" ht="16.5" customHeight="1">
      <c r="B60" s="13"/>
      <c r="C60" s="13"/>
      <c r="D60" s="49" t="s">
        <v>8</v>
      </c>
      <c r="E60" s="49"/>
      <c r="F60" s="4"/>
      <c r="G60" s="28"/>
      <c r="H60" s="28"/>
      <c r="I60" s="30"/>
    </row>
    <row r="61" spans="2:9" s="2" customFormat="1" ht="16.5" customHeight="1">
      <c r="B61" s="13"/>
      <c r="C61" s="13"/>
      <c r="D61" s="13"/>
      <c r="E61" s="24" t="s">
        <v>9</v>
      </c>
      <c r="F61" s="4"/>
      <c r="G61" s="28">
        <v>82</v>
      </c>
      <c r="H61" s="28">
        <v>155</v>
      </c>
      <c r="I61" s="30">
        <f>ROUND(H61/G61,2)</f>
        <v>1.89</v>
      </c>
    </row>
    <row r="62" spans="2:9" s="2" customFormat="1" ht="16.5" customHeight="1">
      <c r="B62" s="13"/>
      <c r="C62" s="13"/>
      <c r="D62" s="13"/>
      <c r="E62" s="23" t="s">
        <v>10</v>
      </c>
      <c r="F62" s="4"/>
      <c r="G62" s="28">
        <v>21</v>
      </c>
      <c r="H62" s="28">
        <v>62</v>
      </c>
      <c r="I62" s="30">
        <f>ROUND(H62/G62,2)</f>
        <v>2.95</v>
      </c>
    </row>
    <row r="63" spans="2:9" s="2" customFormat="1" ht="16.5" customHeight="1">
      <c r="B63" s="13"/>
      <c r="C63" s="13"/>
      <c r="D63" s="13"/>
      <c r="E63" s="23" t="s">
        <v>11</v>
      </c>
      <c r="F63" s="4"/>
      <c r="G63" s="28">
        <v>0</v>
      </c>
      <c r="H63" s="28">
        <v>0</v>
      </c>
      <c r="I63" s="30" t="e">
        <f>ROUND(H63/G63,2)</f>
        <v>#DIV/0!</v>
      </c>
    </row>
    <row r="64" spans="2:9" s="2" customFormat="1" ht="16.5" customHeight="1">
      <c r="B64" s="13"/>
      <c r="C64" s="49" t="s">
        <v>12</v>
      </c>
      <c r="D64" s="49"/>
      <c r="E64" s="49"/>
      <c r="F64" s="4"/>
      <c r="G64" s="28">
        <v>2</v>
      </c>
      <c r="H64" s="28">
        <v>4</v>
      </c>
      <c r="I64" s="30">
        <f>ROUND(H64/G64,2)</f>
        <v>2</v>
      </c>
    </row>
    <row r="65" spans="2:9" s="2" customFormat="1" ht="16.5" customHeight="1">
      <c r="B65" s="13"/>
      <c r="C65" s="13"/>
      <c r="D65" s="13"/>
      <c r="E65" s="13"/>
      <c r="F65" s="4"/>
      <c r="G65" s="28"/>
      <c r="H65" s="28"/>
      <c r="I65" s="30"/>
    </row>
    <row r="66" spans="2:9" s="2" customFormat="1" ht="16.5" customHeight="1">
      <c r="B66" s="13" t="s">
        <v>14</v>
      </c>
      <c r="C66" s="13"/>
      <c r="D66" s="13"/>
      <c r="E66" s="13"/>
      <c r="F66" s="4"/>
      <c r="G66" s="28">
        <f>SUM(G67:G69,G74)</f>
        <v>1145</v>
      </c>
      <c r="H66" s="28">
        <f>SUM(H67:H69,H74)</f>
        <v>2928</v>
      </c>
      <c r="I66" s="30">
        <f>ROUND(H66/G66,2)</f>
        <v>2.56</v>
      </c>
    </row>
    <row r="67" spans="2:9" s="2" customFormat="1" ht="16.5" customHeight="1">
      <c r="B67" s="13"/>
      <c r="C67" s="49" t="s">
        <v>5</v>
      </c>
      <c r="D67" s="49"/>
      <c r="E67" s="49"/>
      <c r="F67" s="4"/>
      <c r="G67" s="28">
        <v>1103</v>
      </c>
      <c r="H67" s="28">
        <v>2863</v>
      </c>
      <c r="I67" s="30">
        <f>ROUND(H67/G67,2)</f>
        <v>2.6</v>
      </c>
    </row>
    <row r="68" spans="2:9" s="2" customFormat="1" ht="16.5" customHeight="1">
      <c r="B68" s="13"/>
      <c r="C68" s="49" t="s">
        <v>6</v>
      </c>
      <c r="D68" s="49"/>
      <c r="E68" s="49"/>
      <c r="F68" s="4"/>
      <c r="G68" s="28">
        <v>1</v>
      </c>
      <c r="H68" s="28">
        <v>1</v>
      </c>
      <c r="I68" s="30">
        <f>ROUND(H68/G68,2)</f>
        <v>1</v>
      </c>
    </row>
    <row r="69" spans="2:9" s="2" customFormat="1" ht="16.5" customHeight="1">
      <c r="B69" s="13"/>
      <c r="C69" s="49" t="s">
        <v>7</v>
      </c>
      <c r="D69" s="49"/>
      <c r="E69" s="49"/>
      <c r="F69" s="4"/>
      <c r="G69" s="28">
        <f>SUM(G71:G73)</f>
        <v>41</v>
      </c>
      <c r="H69" s="28">
        <f>SUM(H71:H73)</f>
        <v>64</v>
      </c>
      <c r="I69" s="30">
        <f>ROUND(H69/G69,2)</f>
        <v>1.56</v>
      </c>
    </row>
    <row r="70" spans="2:9" s="2" customFormat="1" ht="16.5" customHeight="1">
      <c r="B70" s="13"/>
      <c r="C70" s="13"/>
      <c r="D70" s="49" t="s">
        <v>8</v>
      </c>
      <c r="E70" s="49"/>
      <c r="F70" s="4"/>
      <c r="G70" s="28"/>
      <c r="H70" s="28"/>
      <c r="I70" s="30"/>
    </row>
    <row r="71" spans="2:9" s="2" customFormat="1" ht="16.5" customHeight="1">
      <c r="B71" s="13"/>
      <c r="C71" s="13"/>
      <c r="D71" s="13"/>
      <c r="E71" s="24" t="s">
        <v>9</v>
      </c>
      <c r="F71" s="4"/>
      <c r="G71" s="28">
        <v>41</v>
      </c>
      <c r="H71" s="28">
        <v>64</v>
      </c>
      <c r="I71" s="30">
        <f>ROUND(H71/G71,2)</f>
        <v>1.56</v>
      </c>
    </row>
    <row r="72" spans="2:9" s="2" customFormat="1" ht="16.5" customHeight="1">
      <c r="B72" s="13"/>
      <c r="C72" s="13"/>
      <c r="D72" s="13"/>
      <c r="E72" s="23" t="s">
        <v>10</v>
      </c>
      <c r="F72" s="4"/>
      <c r="G72" s="28">
        <v>0</v>
      </c>
      <c r="H72" s="28">
        <v>0</v>
      </c>
      <c r="I72" s="30" t="e">
        <f>ROUND(H72/G72,2)</f>
        <v>#DIV/0!</v>
      </c>
    </row>
    <row r="73" spans="2:9" s="2" customFormat="1" ht="16.5" customHeight="1">
      <c r="B73" s="13"/>
      <c r="C73" s="13"/>
      <c r="D73" s="13"/>
      <c r="E73" s="23" t="s">
        <v>11</v>
      </c>
      <c r="F73" s="4"/>
      <c r="G73" s="28" t="s">
        <v>21</v>
      </c>
      <c r="H73" s="28" t="s">
        <v>21</v>
      </c>
      <c r="I73" s="30" t="s">
        <v>21</v>
      </c>
    </row>
    <row r="74" spans="2:9" s="2" customFormat="1" ht="16.5" customHeight="1">
      <c r="B74" s="13"/>
      <c r="C74" s="49" t="s">
        <v>12</v>
      </c>
      <c r="D74" s="49"/>
      <c r="E74" s="49"/>
      <c r="F74" s="4"/>
      <c r="G74" s="28">
        <v>0</v>
      </c>
      <c r="H74" s="28">
        <v>0</v>
      </c>
      <c r="I74" s="30" t="e">
        <f>ROUND(H74/G74,2)</f>
        <v>#DIV/0!</v>
      </c>
    </row>
    <row r="75" spans="2:9" s="2" customFormat="1" ht="16.5" customHeight="1">
      <c r="B75" s="13"/>
      <c r="C75" s="13"/>
      <c r="D75" s="13"/>
      <c r="E75" s="13"/>
      <c r="F75" s="4"/>
      <c r="G75" s="28"/>
      <c r="H75" s="28"/>
      <c r="I75" s="30"/>
    </row>
    <row r="76" spans="2:9" s="2" customFormat="1" ht="16.5" customHeight="1">
      <c r="B76" s="13" t="s">
        <v>15</v>
      </c>
      <c r="C76" s="13"/>
      <c r="D76" s="13"/>
      <c r="E76" s="13"/>
      <c r="F76" s="4"/>
      <c r="G76" s="28">
        <f>SUM(G77:G79,G84)</f>
        <v>679</v>
      </c>
      <c r="H76" s="28">
        <f>SUM(H77:H79,H84)</f>
        <v>1769</v>
      </c>
      <c r="I76" s="30">
        <f>ROUND(H76/G76,2)</f>
        <v>2.61</v>
      </c>
    </row>
    <row r="77" spans="2:9" s="2" customFormat="1" ht="16.5" customHeight="1">
      <c r="B77" s="13"/>
      <c r="C77" s="49" t="s">
        <v>5</v>
      </c>
      <c r="D77" s="49"/>
      <c r="E77" s="49"/>
      <c r="F77" s="4"/>
      <c r="G77" s="28">
        <v>679</v>
      </c>
      <c r="H77" s="28">
        <v>1769</v>
      </c>
      <c r="I77" s="30">
        <f>ROUND(H77/G77,2)</f>
        <v>2.61</v>
      </c>
    </row>
    <row r="78" spans="2:9" s="2" customFormat="1" ht="16.5" customHeight="1">
      <c r="B78" s="13"/>
      <c r="C78" s="49" t="s">
        <v>6</v>
      </c>
      <c r="D78" s="49"/>
      <c r="E78" s="49"/>
      <c r="F78" s="4"/>
      <c r="G78" s="28">
        <v>0</v>
      </c>
      <c r="H78" s="28">
        <v>0</v>
      </c>
      <c r="I78" s="30" t="e">
        <f>ROUND(H78/G78,2)</f>
        <v>#DIV/0!</v>
      </c>
    </row>
    <row r="79" spans="2:9" s="2" customFormat="1" ht="16.5" customHeight="1">
      <c r="B79" s="13"/>
      <c r="C79" s="49" t="s">
        <v>7</v>
      </c>
      <c r="D79" s="49"/>
      <c r="E79" s="49"/>
      <c r="F79" s="4"/>
      <c r="G79" s="28" t="s">
        <v>21</v>
      </c>
      <c r="H79" s="28" t="s">
        <v>21</v>
      </c>
      <c r="I79" s="30" t="s">
        <v>21</v>
      </c>
    </row>
    <row r="80" spans="2:9" s="2" customFormat="1" ht="16.5" customHeight="1">
      <c r="B80" s="13"/>
      <c r="C80" s="13"/>
      <c r="D80" s="49" t="s">
        <v>8</v>
      </c>
      <c r="E80" s="49"/>
      <c r="F80" s="4"/>
      <c r="G80" s="28"/>
      <c r="H80" s="28"/>
      <c r="I80" s="30"/>
    </row>
    <row r="81" spans="2:9" s="2" customFormat="1" ht="16.5" customHeight="1">
      <c r="B81" s="13"/>
      <c r="C81" s="13"/>
      <c r="D81" s="13"/>
      <c r="E81" s="23" t="s">
        <v>9</v>
      </c>
      <c r="F81" s="4"/>
      <c r="G81" s="28">
        <v>1</v>
      </c>
      <c r="H81" s="28">
        <v>1</v>
      </c>
      <c r="I81" s="30" t="s">
        <v>21</v>
      </c>
    </row>
    <row r="82" spans="2:9" s="2" customFormat="1" ht="16.5" customHeight="1">
      <c r="B82" s="13"/>
      <c r="C82" s="13"/>
      <c r="D82" s="13"/>
      <c r="E82" s="23" t="s">
        <v>10</v>
      </c>
      <c r="F82" s="4"/>
      <c r="G82" s="28" t="s">
        <v>21</v>
      </c>
      <c r="H82" s="28" t="s">
        <v>21</v>
      </c>
      <c r="I82" s="30" t="s">
        <v>21</v>
      </c>
    </row>
    <row r="83" spans="2:9" s="2" customFormat="1" ht="16.5" customHeight="1">
      <c r="B83" s="13"/>
      <c r="C83" s="13"/>
      <c r="D83" s="13"/>
      <c r="E83" s="23" t="s">
        <v>11</v>
      </c>
      <c r="F83" s="4"/>
      <c r="G83" s="28" t="s">
        <v>21</v>
      </c>
      <c r="H83" s="28" t="s">
        <v>21</v>
      </c>
      <c r="I83" s="30" t="s">
        <v>21</v>
      </c>
    </row>
    <row r="84" spans="2:9" s="2" customFormat="1" ht="16.5" customHeight="1">
      <c r="B84" s="13"/>
      <c r="C84" s="49" t="s">
        <v>12</v>
      </c>
      <c r="D84" s="49"/>
      <c r="E84" s="49"/>
      <c r="F84" s="4"/>
      <c r="G84" s="28">
        <v>0</v>
      </c>
      <c r="H84" s="28">
        <v>0</v>
      </c>
      <c r="I84" s="30" t="e">
        <f>ROUND(H84/G84,2)</f>
        <v>#DIV/0!</v>
      </c>
    </row>
    <row r="85" spans="2:9" s="2" customFormat="1" ht="16.5" customHeight="1">
      <c r="B85" s="13"/>
      <c r="C85" s="13"/>
      <c r="D85" s="13"/>
      <c r="E85" s="13"/>
      <c r="F85" s="4"/>
      <c r="G85" s="28"/>
      <c r="H85" s="28"/>
      <c r="I85" s="30"/>
    </row>
    <row r="86" spans="2:9" s="2" customFormat="1" ht="16.5" customHeight="1">
      <c r="B86" s="13" t="s">
        <v>16</v>
      </c>
      <c r="C86" s="13"/>
      <c r="D86" s="13"/>
      <c r="E86" s="13"/>
      <c r="F86" s="4"/>
      <c r="G86" s="28">
        <f>SUM(G87:G89,G94)</f>
        <v>2806</v>
      </c>
      <c r="H86" s="28">
        <f>SUM(H87:H89,H94)</f>
        <v>7613</v>
      </c>
      <c r="I86" s="30">
        <f>ROUND(H86/G86,2)</f>
        <v>2.71</v>
      </c>
    </row>
    <row r="87" spans="2:9" s="2" customFormat="1" ht="16.5" customHeight="1">
      <c r="B87" s="13"/>
      <c r="C87" s="49" t="s">
        <v>5</v>
      </c>
      <c r="D87" s="49"/>
      <c r="E87" s="49"/>
      <c r="F87" s="4"/>
      <c r="G87" s="28">
        <v>2801</v>
      </c>
      <c r="H87" s="28">
        <v>7601</v>
      </c>
      <c r="I87" s="30">
        <f>ROUND(H87/G87,2)</f>
        <v>2.71</v>
      </c>
    </row>
    <row r="88" spans="2:9" s="2" customFormat="1" ht="16.5" customHeight="1">
      <c r="B88" s="13"/>
      <c r="C88" s="49" t="s">
        <v>6</v>
      </c>
      <c r="D88" s="49"/>
      <c r="E88" s="49"/>
      <c r="F88" s="4"/>
      <c r="G88" s="28">
        <v>2</v>
      </c>
      <c r="H88" s="28">
        <v>7</v>
      </c>
      <c r="I88" s="30">
        <f>ROUND(H88/G88,2)</f>
        <v>3.5</v>
      </c>
    </row>
    <row r="89" spans="2:9" s="2" customFormat="1" ht="16.5" customHeight="1">
      <c r="B89" s="13"/>
      <c r="C89" s="49" t="s">
        <v>7</v>
      </c>
      <c r="D89" s="49"/>
      <c r="E89" s="49"/>
      <c r="F89" s="4"/>
      <c r="G89" s="28">
        <f>SUM(G91:G93)</f>
        <v>1</v>
      </c>
      <c r="H89" s="28">
        <f>SUM(H91:H93)</f>
        <v>2</v>
      </c>
      <c r="I89" s="30">
        <f>ROUND(H89/G89,2)</f>
        <v>2</v>
      </c>
    </row>
    <row r="90" spans="2:9" s="2" customFormat="1" ht="16.5" customHeight="1">
      <c r="B90" s="13"/>
      <c r="C90" s="13"/>
      <c r="D90" s="49" t="s">
        <v>8</v>
      </c>
      <c r="E90" s="49"/>
      <c r="F90" s="4"/>
      <c r="G90" s="28"/>
      <c r="H90" s="28"/>
      <c r="I90" s="30"/>
    </row>
    <row r="91" spans="2:9" s="2" customFormat="1" ht="16.5" customHeight="1">
      <c r="B91" s="13"/>
      <c r="C91" s="13"/>
      <c r="D91" s="13"/>
      <c r="E91" s="23" t="s">
        <v>9</v>
      </c>
      <c r="F91" s="4"/>
      <c r="G91" s="28">
        <v>1</v>
      </c>
      <c r="H91" s="28">
        <v>2</v>
      </c>
      <c r="I91" s="30">
        <f>ROUND(H91/G91,2)</f>
        <v>2</v>
      </c>
    </row>
    <row r="92" spans="2:9" s="2" customFormat="1" ht="16.5" customHeight="1">
      <c r="B92" s="13"/>
      <c r="C92" s="13"/>
      <c r="D92" s="13"/>
      <c r="E92" s="23" t="s">
        <v>10</v>
      </c>
      <c r="F92" s="4"/>
      <c r="G92" s="28">
        <v>0</v>
      </c>
      <c r="H92" s="28">
        <v>0</v>
      </c>
      <c r="I92" s="30" t="e">
        <f>ROUND(H92/G92,2)</f>
        <v>#DIV/0!</v>
      </c>
    </row>
    <row r="93" spans="2:9" s="2" customFormat="1" ht="16.5" customHeight="1">
      <c r="B93" s="13"/>
      <c r="C93" s="13"/>
      <c r="D93" s="13"/>
      <c r="E93" s="23" t="s">
        <v>11</v>
      </c>
      <c r="F93" s="4"/>
      <c r="G93" s="28" t="s">
        <v>21</v>
      </c>
      <c r="H93" s="28" t="s">
        <v>21</v>
      </c>
      <c r="I93" s="30" t="s">
        <v>21</v>
      </c>
    </row>
    <row r="94" spans="2:9" s="2" customFormat="1" ht="16.5" customHeight="1">
      <c r="B94" s="13"/>
      <c r="C94" s="49" t="s">
        <v>12</v>
      </c>
      <c r="D94" s="49"/>
      <c r="E94" s="49"/>
      <c r="F94" s="4"/>
      <c r="G94" s="28">
        <v>2</v>
      </c>
      <c r="H94" s="28">
        <v>3</v>
      </c>
      <c r="I94" s="30" t="s">
        <v>21</v>
      </c>
    </row>
    <row r="95" spans="1:9" s="2" customFormat="1" ht="12.75" customHeight="1" thickBot="1">
      <c r="A95" s="21"/>
      <c r="B95" s="21"/>
      <c r="C95" s="21"/>
      <c r="D95" s="21"/>
      <c r="E95" s="21"/>
      <c r="F95" s="6"/>
      <c r="G95" s="12"/>
      <c r="H95" s="12"/>
      <c r="I95" s="16"/>
    </row>
    <row r="96" spans="2:5" s="5" customFormat="1" ht="12.75" customHeight="1">
      <c r="B96" s="11"/>
      <c r="E96" s="11"/>
    </row>
    <row r="97" spans="2:5" s="2" customFormat="1" ht="12.75" customHeight="1">
      <c r="B97" s="11"/>
      <c r="E97" s="11"/>
    </row>
  </sheetData>
  <sheetProtection/>
  <mergeCells count="72">
    <mergeCell ref="D90:E90"/>
    <mergeCell ref="C94:E94"/>
    <mergeCell ref="C79:E79"/>
    <mergeCell ref="D80:E80"/>
    <mergeCell ref="C84:E84"/>
    <mergeCell ref="C87:E87"/>
    <mergeCell ref="C88:E88"/>
    <mergeCell ref="C89:E89"/>
    <mergeCell ref="C68:E68"/>
    <mergeCell ref="C69:E69"/>
    <mergeCell ref="D70:E70"/>
    <mergeCell ref="C74:E74"/>
    <mergeCell ref="C77:E77"/>
    <mergeCell ref="C78:E78"/>
    <mergeCell ref="C57:E57"/>
    <mergeCell ref="C58:E58"/>
    <mergeCell ref="C59:E59"/>
    <mergeCell ref="D60:E60"/>
    <mergeCell ref="C64:E64"/>
    <mergeCell ref="C67:E67"/>
    <mergeCell ref="D41:E41"/>
    <mergeCell ref="M41:N41"/>
    <mergeCell ref="C45:E45"/>
    <mergeCell ref="L45:N45"/>
    <mergeCell ref="B52:E52"/>
    <mergeCell ref="G52:G54"/>
    <mergeCell ref="H52:H54"/>
    <mergeCell ref="B54:E54"/>
    <mergeCell ref="C38:E38"/>
    <mergeCell ref="L38:N38"/>
    <mergeCell ref="C39:E39"/>
    <mergeCell ref="L39:N39"/>
    <mergeCell ref="C40:E40"/>
    <mergeCell ref="L40:N40"/>
    <mergeCell ref="C30:E30"/>
    <mergeCell ref="L30:N30"/>
    <mergeCell ref="D31:E31"/>
    <mergeCell ref="M31:N31"/>
    <mergeCell ref="C35:E35"/>
    <mergeCell ref="L35:N35"/>
    <mergeCell ref="C25:E25"/>
    <mergeCell ref="L25:N25"/>
    <mergeCell ref="C28:E28"/>
    <mergeCell ref="L28:N28"/>
    <mergeCell ref="C29:E29"/>
    <mergeCell ref="L29:N29"/>
    <mergeCell ref="C19:E19"/>
    <mergeCell ref="L19:N19"/>
    <mergeCell ref="C20:E20"/>
    <mergeCell ref="L20:N20"/>
    <mergeCell ref="D21:E21"/>
    <mergeCell ref="M21:N21"/>
    <mergeCell ref="D11:E11"/>
    <mergeCell ref="M11:N11"/>
    <mergeCell ref="C15:E15"/>
    <mergeCell ref="L15:N15"/>
    <mergeCell ref="C18:E18"/>
    <mergeCell ref="L18:N18"/>
    <mergeCell ref="C8:E8"/>
    <mergeCell ref="L8:N8"/>
    <mergeCell ref="C9:E9"/>
    <mergeCell ref="L9:N9"/>
    <mergeCell ref="C10:E10"/>
    <mergeCell ref="L10:N10"/>
    <mergeCell ref="B3:E3"/>
    <mergeCell ref="G3:G5"/>
    <mergeCell ref="H3:H5"/>
    <mergeCell ref="K3:N3"/>
    <mergeCell ref="P3:P5"/>
    <mergeCell ref="Q3:Q5"/>
    <mergeCell ref="B5:E5"/>
    <mergeCell ref="K5:N5"/>
  </mergeCells>
  <printOptions/>
  <pageMargins left="0.7874015748031497" right="0.5905511811023623" top="0.7874015748031497" bottom="0.5905511811023623" header="0.5118110236220472" footer="0.31496062992125984"/>
  <pageSetup firstPageNumber="35" useFirstPageNumber="1" horizontalDpi="600" verticalDpi="600" orientation="portrait" pageOrder="overThenDown" paperSize="9" r:id="rId1"/>
  <headerFooter alignWithMargins="0">
    <oddFooter>&amp;C&amp;"ＭＳ 明朝,標準"&amp;P</oddFooter>
  </headerFooter>
  <colBreaks count="1" manualBreakCount="1">
    <brk id="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2023-08-01T06:42:04Z</cp:lastPrinted>
  <dcterms:created xsi:type="dcterms:W3CDTF">1997-01-08T22:48:59Z</dcterms:created>
  <dcterms:modified xsi:type="dcterms:W3CDTF">2023-08-02T23:34:00Z</dcterms:modified>
  <cp:category/>
  <cp:version/>
  <cp:contentType/>
  <cp:contentStatus/>
</cp:coreProperties>
</file>