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令和７年版富士宮市の統計完成データ\公開用原本\統計表\"/>
    </mc:Choice>
  </mc:AlternateContent>
  <xr:revisionPtr revIDLastSave="0" documentId="13_ncr:1_{F5A7628B-10D7-4644-8EBD-8D1400206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Ｐ９０～９１" sheetId="2" r:id="rId1"/>
    <sheet name="Ｐ９２～９３" sheetId="5" r:id="rId2"/>
    <sheet name="Ｐ９４～９５" sheetId="6" r:id="rId3"/>
    <sheet name="Ｐ９６～９７" sheetId="7" r:id="rId4"/>
    <sheet name="Ｐ９８～９９" sheetId="8" r:id="rId5"/>
    <sheet name="Ｐ１００～１０１" sheetId="9" r:id="rId6"/>
    <sheet name="Ｐ１０２～１０３" sheetId="10" r:id="rId7"/>
    <sheet name="Ｐ１０４～１０５" sheetId="15" r:id="rId8"/>
    <sheet name="Ｐ１０６～１０７" sheetId="16" r:id="rId9"/>
  </sheets>
  <definedNames>
    <definedName name="_xlnm.Print_Area" localSheetId="5">'Ｐ１００～１０１'!$A$1:$BU$103</definedName>
    <definedName name="_xlnm.Print_Area" localSheetId="6">'Ｐ１０２～１０３'!$A$1:$BQ$118</definedName>
    <definedName name="_xlnm.Print_Area" localSheetId="7">'Ｐ１０４～１０５'!$A$1:$ER$55</definedName>
    <definedName name="_xlnm.Print_Area" localSheetId="8">'Ｐ１０６～１０７'!$A$1:$ES$50</definedName>
    <definedName name="_xlnm.Print_Area" localSheetId="1">'Ｐ９２～９３'!$A$1:$DG$42</definedName>
    <definedName name="_xlnm.Print_Area" localSheetId="2">'Ｐ９４～９５'!$A$1:$BU$89</definedName>
    <definedName name="_xlnm.Print_Area" localSheetId="3">'Ｐ９６～９７'!$A$1:$BU$122</definedName>
    <definedName name="_xlnm.Print_Area" localSheetId="4">'Ｐ９８～９９'!$A$1:$BU$93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B29" i="16" l="1"/>
  <c r="BO29" i="16"/>
  <c r="EB28" i="16"/>
  <c r="BO28" i="16"/>
  <c r="EB27" i="16"/>
  <c r="BO27" i="16"/>
  <c r="EB26" i="16"/>
  <c r="BO26" i="16"/>
  <c r="EB25" i="16"/>
  <c r="BO25" i="16"/>
  <c r="ED14" i="16"/>
  <c r="DV14" i="16"/>
  <c r="EL14" i="16" s="1"/>
  <c r="EL13" i="16"/>
  <c r="ED13" i="16"/>
  <c r="DV13" i="16"/>
  <c r="ED12" i="16"/>
  <c r="DV12" i="16"/>
  <c r="EL12" i="16" s="1"/>
  <c r="ED11" i="16"/>
  <c r="DV11" i="16"/>
  <c r="EL11" i="16" s="1"/>
  <c r="ED10" i="16"/>
  <c r="DV10" i="16"/>
  <c r="EL10" i="16" s="1"/>
  <c r="DL48" i="15" l="1"/>
  <c r="DD48" i="15"/>
  <c r="CV48" i="15"/>
  <c r="CN48" i="15"/>
  <c r="CF48" i="15"/>
  <c r="BX48" i="15"/>
  <c r="BP48" i="15"/>
  <c r="BH48" i="15"/>
  <c r="AZ48" i="15"/>
  <c r="AR48" i="15"/>
  <c r="AJ48" i="15"/>
  <c r="AB48" i="15"/>
  <c r="DL44" i="15"/>
  <c r="DD44" i="15"/>
  <c r="CV44" i="15"/>
  <c r="CN44" i="15"/>
  <c r="CF44" i="15"/>
  <c r="BX44" i="15"/>
  <c r="BP44" i="15"/>
  <c r="BH44" i="15"/>
  <c r="AZ44" i="15"/>
  <c r="AR44" i="15"/>
  <c r="AJ44" i="15"/>
  <c r="AB44" i="15"/>
  <c r="AB20" i="15" s="1"/>
  <c r="DL40" i="15"/>
  <c r="DD40" i="15"/>
  <c r="CV40" i="15"/>
  <c r="CN40" i="15"/>
  <c r="CF40" i="15"/>
  <c r="BX40" i="15"/>
  <c r="BP40" i="15"/>
  <c r="BH40" i="15"/>
  <c r="AZ40" i="15"/>
  <c r="AR40" i="15"/>
  <c r="AJ40" i="15"/>
  <c r="AB40" i="15"/>
  <c r="DL36" i="15"/>
  <c r="DD36" i="15"/>
  <c r="CV36" i="15"/>
  <c r="CN36" i="15"/>
  <c r="CF36" i="15"/>
  <c r="BX36" i="15"/>
  <c r="BP36" i="15"/>
  <c r="BH36" i="15"/>
  <c r="AZ36" i="15"/>
  <c r="AR36" i="15"/>
  <c r="AJ36" i="15"/>
  <c r="AB36" i="15"/>
  <c r="AB12" i="15" s="1"/>
  <c r="DL32" i="15"/>
  <c r="DD32" i="15"/>
  <c r="CV32" i="15"/>
  <c r="CN32" i="15"/>
  <c r="CF32" i="15"/>
  <c r="BX32" i="15"/>
  <c r="BP32" i="15"/>
  <c r="BH32" i="15"/>
  <c r="AZ32" i="15"/>
  <c r="AR32" i="15"/>
  <c r="AJ32" i="15"/>
  <c r="AB32" i="15"/>
  <c r="AB27" i="15"/>
  <c r="AB26" i="15"/>
  <c r="AB25" i="15"/>
  <c r="EJ24" i="15"/>
  <c r="EB24" i="15"/>
  <c r="DT24" i="15"/>
  <c r="DL24" i="15"/>
  <c r="DD24" i="15"/>
  <c r="CV24" i="15"/>
  <c r="CN24" i="15"/>
  <c r="CF24" i="15"/>
  <c r="BX24" i="15"/>
  <c r="BP24" i="15"/>
  <c r="BH24" i="15"/>
  <c r="AZ24" i="15"/>
  <c r="AR24" i="15"/>
  <c r="AJ24" i="15"/>
  <c r="AB23" i="15"/>
  <c r="AB22" i="15"/>
  <c r="AB21" i="15"/>
  <c r="EJ20" i="15"/>
  <c r="EB20" i="15"/>
  <c r="DT20" i="15"/>
  <c r="DL20" i="15"/>
  <c r="DD20" i="15"/>
  <c r="CV20" i="15"/>
  <c r="CN20" i="15"/>
  <c r="CF20" i="15"/>
  <c r="BX20" i="15"/>
  <c r="BP20" i="15"/>
  <c r="BH20" i="15"/>
  <c r="AZ20" i="15"/>
  <c r="AR20" i="15"/>
  <c r="AJ20" i="15"/>
  <c r="AB19" i="15"/>
  <c r="AB18" i="15"/>
  <c r="AB17" i="15"/>
  <c r="EJ16" i="15"/>
  <c r="EB16" i="15"/>
  <c r="DT16" i="15"/>
  <c r="DL16" i="15"/>
  <c r="DD16" i="15"/>
  <c r="CV16" i="15"/>
  <c r="CN16" i="15"/>
  <c r="CF16" i="15"/>
  <c r="BX16" i="15"/>
  <c r="BP16" i="15"/>
  <c r="BH16" i="15"/>
  <c r="AZ16" i="15"/>
  <c r="AR16" i="15"/>
  <c r="AJ16" i="15"/>
  <c r="AB15" i="15"/>
  <c r="AB14" i="15"/>
  <c r="AB13" i="15"/>
  <c r="EJ12" i="15"/>
  <c r="EB12" i="15"/>
  <c r="DT12" i="15"/>
  <c r="DL12" i="15"/>
  <c r="DD12" i="15"/>
  <c r="CV12" i="15"/>
  <c r="CN12" i="15"/>
  <c r="CF12" i="15"/>
  <c r="BX12" i="15"/>
  <c r="BP12" i="15"/>
  <c r="BH12" i="15"/>
  <c r="AZ12" i="15"/>
  <c r="AR12" i="15"/>
  <c r="AJ12" i="15"/>
  <c r="AB11" i="15"/>
  <c r="AB10" i="15"/>
  <c r="AB9" i="15"/>
  <c r="EJ8" i="15"/>
  <c r="EB8" i="15"/>
  <c r="DT8" i="15"/>
  <c r="DL8" i="15"/>
  <c r="DD8" i="15"/>
  <c r="CV8" i="15"/>
  <c r="CN8" i="15"/>
  <c r="CF8" i="15"/>
  <c r="BX8" i="15"/>
  <c r="BP8" i="15"/>
  <c r="BH8" i="15"/>
  <c r="AZ8" i="15"/>
  <c r="AR8" i="15"/>
  <c r="AJ8" i="15"/>
  <c r="AB24" i="15" l="1"/>
  <c r="AB8" i="15"/>
  <c r="AB16" i="15"/>
  <c r="K78" i="9" l="1"/>
  <c r="K76" i="9"/>
  <c r="K75" i="9"/>
  <c r="K61" i="9"/>
  <c r="K59" i="9"/>
  <c r="K58" i="9"/>
  <c r="N18" i="9" l="1"/>
  <c r="N17" i="9"/>
  <c r="N16" i="9"/>
  <c r="N15" i="9"/>
  <c r="N14" i="9"/>
  <c r="N13" i="9"/>
  <c r="N12" i="9"/>
  <c r="N11" i="9"/>
  <c r="N10" i="9"/>
  <c r="N9" i="9"/>
  <c r="Q78" i="8" l="1"/>
  <c r="Q77" i="8"/>
  <c r="Q76" i="8"/>
  <c r="Q75" i="8"/>
  <c r="Q74" i="8"/>
  <c r="Q73" i="8"/>
  <c r="Q72" i="8"/>
  <c r="Q71" i="8"/>
  <c r="Q70" i="8"/>
  <c r="Q69" i="8"/>
  <c r="Q47" i="8"/>
  <c r="Q46" i="8"/>
  <c r="Q45" i="8"/>
  <c r="Q44" i="8"/>
  <c r="Q43" i="8"/>
  <c r="Q42" i="8"/>
  <c r="Q41" i="8"/>
  <c r="Q40" i="8"/>
  <c r="Q39" i="8"/>
  <c r="Q38" i="8"/>
  <c r="Q17" i="8"/>
  <c r="Q16" i="8"/>
  <c r="Q15" i="8"/>
  <c r="Q14" i="8"/>
  <c r="Q13" i="8"/>
  <c r="Q12" i="8"/>
  <c r="Q11" i="8"/>
  <c r="Q10" i="8"/>
  <c r="Q9" i="8"/>
  <c r="Q8" i="8"/>
  <c r="Q108" i="7" l="1"/>
  <c r="Q107" i="7"/>
  <c r="Q106" i="7"/>
  <c r="Q105" i="7"/>
  <c r="Q104" i="7"/>
  <c r="Q103" i="7"/>
  <c r="Q102" i="7"/>
  <c r="Q101" i="7"/>
  <c r="Q100" i="7"/>
  <c r="Q99" i="7"/>
  <c r="Q78" i="7"/>
  <c r="Q77" i="7"/>
  <c r="Q76" i="7"/>
  <c r="Q75" i="7"/>
  <c r="Q74" i="7"/>
  <c r="Q73" i="7"/>
  <c r="Q72" i="7"/>
  <c r="Q71" i="7"/>
  <c r="Q70" i="7"/>
  <c r="Q69" i="7"/>
  <c r="Q47" i="7"/>
  <c r="Q46" i="7"/>
  <c r="Q45" i="7"/>
  <c r="Q44" i="7"/>
  <c r="Q43" i="7"/>
  <c r="Q42" i="7"/>
  <c r="Q41" i="7"/>
  <c r="Q40" i="7"/>
  <c r="Q39" i="7"/>
  <c r="Q38" i="7"/>
  <c r="Q17" i="7"/>
  <c r="Q16" i="7"/>
  <c r="Q15" i="7"/>
  <c r="Q14" i="7"/>
  <c r="Q13" i="7"/>
  <c r="Q12" i="7"/>
  <c r="Q11" i="7"/>
  <c r="Q10" i="7"/>
  <c r="Q9" i="7"/>
  <c r="Q8" i="7"/>
  <c r="Q46" i="9" l="1"/>
  <c r="AR23" i="6"/>
  <c r="N23" i="6"/>
  <c r="AR74" i="2"/>
  <c r="AR28" i="2"/>
  <c r="AR15" i="2"/>
  <c r="Q44" i="9" l="1"/>
  <c r="AR21" i="6" l="1"/>
  <c r="N21" i="6"/>
  <c r="N20" i="6"/>
  <c r="AR20" i="6"/>
  <c r="AR72" i="2"/>
  <c r="AR26" i="2"/>
  <c r="AR13" i="2"/>
  <c r="Q43" i="9" l="1"/>
  <c r="Q42" i="9"/>
  <c r="AR71" i="2"/>
  <c r="AR70" i="2"/>
  <c r="AR25" i="2"/>
  <c r="AR24" i="2"/>
  <c r="AR12" i="2"/>
  <c r="AR11" i="2"/>
</calcChain>
</file>

<file path=xl/sharedStrings.xml><?xml version="1.0" encoding="utf-8"?>
<sst xmlns="http://schemas.openxmlformats.org/spreadsheetml/2006/main" count="1413" uniqueCount="537">
  <si>
    <t>女</t>
    <rPh sb="0" eb="1">
      <t>オンナ</t>
    </rPh>
    <phoneticPr fontId="3"/>
  </si>
  <si>
    <t>男</t>
    <rPh sb="0" eb="1">
      <t>オトコ</t>
    </rPh>
    <phoneticPr fontId="3"/>
  </si>
  <si>
    <t>年　　　度</t>
    <rPh sb="0" eb="1">
      <t>トシ</t>
    </rPh>
    <rPh sb="4" eb="5">
      <t>ド</t>
    </rPh>
    <phoneticPr fontId="3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</si>
  <si>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3"/>
  </si>
  <si>
    <t>人穴小</t>
    <rPh sb="0" eb="2">
      <t>ヒトアナ</t>
    </rPh>
    <rPh sb="2" eb="3">
      <t>ショウ</t>
    </rPh>
    <phoneticPr fontId="3"/>
  </si>
  <si>
    <t>白糸小</t>
    <rPh sb="0" eb="2">
      <t>シライト</t>
    </rPh>
    <rPh sb="2" eb="3">
      <t>ショウ</t>
    </rPh>
    <phoneticPr fontId="3"/>
  </si>
  <si>
    <t>上野小</t>
    <rPh sb="0" eb="2">
      <t>ウエノ</t>
    </rPh>
    <rPh sb="2" eb="3">
      <t>ショウ</t>
    </rPh>
    <phoneticPr fontId="3"/>
  </si>
  <si>
    <t>資料：学校教育課</t>
    <rPh sb="0" eb="2">
      <t>シリョウ</t>
    </rPh>
    <rPh sb="3" eb="5">
      <t>ガッコウ</t>
    </rPh>
    <rPh sb="5" eb="8">
      <t>キョウイクカ</t>
    </rPh>
    <phoneticPr fontId="3"/>
  </si>
  <si>
    <t>芝富小</t>
    <rPh sb="0" eb="1">
      <t>シバ</t>
    </rPh>
    <rPh sb="1" eb="2">
      <t>トミ</t>
    </rPh>
    <rPh sb="2" eb="3">
      <t>ショウ</t>
    </rPh>
    <phoneticPr fontId="3"/>
  </si>
  <si>
    <t>稲子小</t>
    <rPh sb="0" eb="2">
      <t>イナコ</t>
    </rPh>
    <rPh sb="2" eb="3">
      <t>ショウ</t>
    </rPh>
    <phoneticPr fontId="3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</si>
  <si>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3"/>
  </si>
  <si>
    <t>注１：学校数には休校も含む。</t>
  </si>
  <si>
    <t>教 員 数（人）</t>
    <rPh sb="0" eb="1">
      <t>キョウ</t>
    </rPh>
    <rPh sb="2" eb="3">
      <t>イン</t>
    </rPh>
    <rPh sb="4" eb="5">
      <t>スウ</t>
    </rPh>
    <rPh sb="6" eb="7">
      <t>ニン</t>
    </rPh>
    <phoneticPr fontId="3"/>
  </si>
  <si>
    <t xml:space="preserve"> 各年5月1日現在（単位：人）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3"/>
  </si>
  <si>
    <t>　　化　・　観　　　光　</t>
    <rPh sb="2" eb="3">
      <t>カ</t>
    </rPh>
    <rPh sb="6" eb="7">
      <t>ミ</t>
    </rPh>
    <rPh sb="10" eb="11">
      <t>ヒカリ</t>
    </rPh>
    <phoneticPr fontId="3"/>
  </si>
  <si>
    <t>１　　幼　　稚　　園</t>
    <rPh sb="3" eb="4">
      <t>ヨウ</t>
    </rPh>
    <rPh sb="6" eb="7">
      <t>オサナイ</t>
    </rPh>
    <rPh sb="9" eb="10">
      <t>エン</t>
    </rPh>
    <phoneticPr fontId="3"/>
  </si>
  <si>
    <t>学 級 数
（学級）</t>
    <rPh sb="0" eb="1">
      <t>ガク</t>
    </rPh>
    <rPh sb="2" eb="3">
      <t>キュウ</t>
    </rPh>
    <rPh sb="4" eb="5">
      <t>スウ</t>
    </rPh>
    <rPh sb="7" eb="8">
      <t>ガク</t>
    </rPh>
    <rPh sb="8" eb="9">
      <t>キュウ</t>
    </rPh>
    <phoneticPr fontId="3"/>
  </si>
  <si>
    <t>幼 稚 園 数
 (園）</t>
    <phoneticPr fontId="3"/>
  </si>
  <si>
    <t>園　　児　　数　（ 人 ）</t>
    <phoneticPr fontId="3"/>
  </si>
  <si>
    <t>総　数</t>
    <rPh sb="0" eb="1">
      <t>ソウ</t>
    </rPh>
    <rPh sb="2" eb="3">
      <t>スウ</t>
    </rPh>
    <phoneticPr fontId="3"/>
  </si>
  <si>
    <t>２　　小　　学　　校</t>
    <rPh sb="3" eb="4">
      <t>ショウ</t>
    </rPh>
    <rPh sb="6" eb="7">
      <t>ガク</t>
    </rPh>
    <rPh sb="9" eb="10">
      <t>コウ</t>
    </rPh>
    <phoneticPr fontId="3"/>
  </si>
  <si>
    <t>３　　小　学　校　児　童　の　推　移　（　学　校　別　）</t>
    <rPh sb="3" eb="4">
      <t>ショウ</t>
    </rPh>
    <rPh sb="5" eb="6">
      <t>ガク</t>
    </rPh>
    <rPh sb="7" eb="8">
      <t>コウ</t>
    </rPh>
    <rPh sb="9" eb="10">
      <t>ジ</t>
    </rPh>
    <rPh sb="11" eb="12">
      <t>ワラベ</t>
    </rPh>
    <rPh sb="15" eb="16">
      <t>スイ</t>
    </rPh>
    <rPh sb="17" eb="18">
      <t>ワタル</t>
    </rPh>
    <rPh sb="21" eb="22">
      <t>ガク</t>
    </rPh>
    <rPh sb="23" eb="24">
      <t>コウ</t>
    </rPh>
    <rPh sb="25" eb="26">
      <t>ベツ</t>
    </rPh>
    <phoneticPr fontId="3"/>
  </si>
  <si>
    <t>富丘小</t>
    <phoneticPr fontId="3"/>
  </si>
  <si>
    <t>大富士小</t>
    <phoneticPr fontId="3"/>
  </si>
  <si>
    <t>富士根北小
粟倉分校</t>
    <phoneticPr fontId="3"/>
  </si>
  <si>
    <t>上井出小</t>
    <rPh sb="0" eb="1">
      <t>ウエ</t>
    </rPh>
    <rPh sb="1" eb="3">
      <t>イデ</t>
    </rPh>
    <rPh sb="3" eb="4">
      <t>ショウ</t>
    </rPh>
    <phoneticPr fontId="3"/>
  </si>
  <si>
    <t>富士見小</t>
    <rPh sb="0" eb="3">
      <t>フジミ</t>
    </rPh>
    <rPh sb="3" eb="4">
      <t>ショウ</t>
    </rPh>
    <phoneticPr fontId="3"/>
  </si>
  <si>
    <t>内房小</t>
    <rPh sb="0" eb="2">
      <t>ウツブサ</t>
    </rPh>
    <rPh sb="2" eb="3">
      <t>ショウ</t>
    </rPh>
    <phoneticPr fontId="3"/>
  </si>
  <si>
    <t>柚野小</t>
    <rPh sb="0" eb="2">
      <t>ユノ</t>
    </rPh>
    <rPh sb="2" eb="3">
      <t>ショウ</t>
    </rPh>
    <phoneticPr fontId="3"/>
  </si>
  <si>
    <t>４　　中　　学　　校</t>
    <rPh sb="3" eb="4">
      <t>チュウ</t>
    </rPh>
    <rPh sb="6" eb="7">
      <t>ガク</t>
    </rPh>
    <rPh sb="9" eb="10">
      <t>コウ</t>
    </rPh>
    <phoneticPr fontId="3"/>
  </si>
  <si>
    <t>学　校　数
 (校）</t>
    <rPh sb="0" eb="1">
      <t>ガク</t>
    </rPh>
    <rPh sb="2" eb="3">
      <t>コウ</t>
    </rPh>
    <rPh sb="8" eb="9">
      <t>コウ</t>
    </rPh>
    <phoneticPr fontId="3"/>
  </si>
  <si>
    <t>児　　童　　数　（ 人 ）</t>
    <rPh sb="0" eb="1">
      <t>コ</t>
    </rPh>
    <rPh sb="3" eb="4">
      <t>ワラベ</t>
    </rPh>
    <phoneticPr fontId="3"/>
  </si>
  <si>
    <t>生　　徒　　数　（ 人 ）</t>
    <rPh sb="0" eb="1">
      <t>セイ</t>
    </rPh>
    <rPh sb="3" eb="4">
      <t>ト</t>
    </rPh>
    <phoneticPr fontId="3"/>
  </si>
  <si>
    <t>教員数（本務者）
（人）</t>
    <rPh sb="0" eb="1">
      <t>キョウ</t>
    </rPh>
    <rPh sb="1" eb="2">
      <t>イン</t>
    </rPh>
    <rPh sb="2" eb="3">
      <t>スウ</t>
    </rPh>
    <rPh sb="4" eb="6">
      <t>ホンム</t>
    </rPh>
    <rPh sb="6" eb="7">
      <t>シャ</t>
    </rPh>
    <rPh sb="10" eb="11">
      <t>ニン</t>
    </rPh>
    <phoneticPr fontId="3"/>
  </si>
  <si>
    <t>５　　中　学　校　生　徒　の　推　移　（　学　校　別　）</t>
    <rPh sb="3" eb="4">
      <t>チュウ</t>
    </rPh>
    <rPh sb="5" eb="6">
      <t>ガク</t>
    </rPh>
    <rPh sb="7" eb="8">
      <t>コウ</t>
    </rPh>
    <rPh sb="9" eb="10">
      <t>セイ</t>
    </rPh>
    <rPh sb="11" eb="12">
      <t>ト</t>
    </rPh>
    <rPh sb="15" eb="16">
      <t>スイ</t>
    </rPh>
    <rPh sb="17" eb="18">
      <t>ワタル</t>
    </rPh>
    <rPh sb="21" eb="22">
      <t>ガク</t>
    </rPh>
    <rPh sb="23" eb="24">
      <t>コウ</t>
    </rPh>
    <rPh sb="25" eb="26">
      <t>ベツ</t>
    </rPh>
    <phoneticPr fontId="3"/>
  </si>
  <si>
    <t>一　中</t>
    <phoneticPr fontId="3"/>
  </si>
  <si>
    <t>二　中</t>
    <phoneticPr fontId="3"/>
  </si>
  <si>
    <t>資料：学校教育課「小中学校体位統計表」</t>
    <rPh sb="0" eb="2">
      <t>シリョウ</t>
    </rPh>
    <rPh sb="3" eb="5">
      <t>ガッコウ</t>
    </rPh>
    <rPh sb="5" eb="7">
      <t>キョウイク</t>
    </rPh>
    <rPh sb="7" eb="8">
      <t>カ</t>
    </rPh>
    <rPh sb="9" eb="13">
      <t>ショウチュウガッコウ</t>
    </rPh>
    <rPh sb="13" eb="15">
      <t>タイイ</t>
    </rPh>
    <rPh sb="15" eb="17">
      <t>トウケイ</t>
    </rPh>
    <rPh sb="17" eb="18">
      <t>ヒョウ</t>
    </rPh>
    <phoneticPr fontId="3"/>
  </si>
  <si>
    <t>注１：富士宮市立中学校のみ。</t>
    <rPh sb="0" eb="1">
      <t>チュウ</t>
    </rPh>
    <rPh sb="3" eb="8">
      <t>フジノミヤシリツ</t>
    </rPh>
    <rPh sb="8" eb="11">
      <t>チュウガッコウ</t>
    </rPh>
    <phoneticPr fontId="3"/>
  </si>
  <si>
    <t>（ ㎝ ）</t>
    <phoneticPr fontId="3"/>
  </si>
  <si>
    <t>重</t>
    <rPh sb="0" eb="1">
      <t>オモ</t>
    </rPh>
    <phoneticPr fontId="3"/>
  </si>
  <si>
    <t>体</t>
    <rPh sb="0" eb="1">
      <t>タイ</t>
    </rPh>
    <phoneticPr fontId="3"/>
  </si>
  <si>
    <t>長</t>
    <rPh sb="0" eb="1">
      <t>チョウ</t>
    </rPh>
    <phoneticPr fontId="3"/>
  </si>
  <si>
    <t>身</t>
    <rPh sb="0" eb="1">
      <t>ミ</t>
    </rPh>
    <phoneticPr fontId="3"/>
  </si>
  <si>
    <t>3             学             年</t>
    <rPh sb="14" eb="15">
      <t>ガク</t>
    </rPh>
    <rPh sb="28" eb="29">
      <t>トシ</t>
    </rPh>
    <phoneticPr fontId="3"/>
  </si>
  <si>
    <t xml:space="preserve">  学            年</t>
    <rPh sb="2" eb="3">
      <t>ガク</t>
    </rPh>
    <rPh sb="15" eb="16">
      <t>トシ</t>
    </rPh>
    <phoneticPr fontId="3"/>
  </si>
  <si>
    <t>1        学        年</t>
    <rPh sb="9" eb="10">
      <t>ガク</t>
    </rPh>
    <rPh sb="18" eb="19">
      <t>トシ</t>
    </rPh>
    <phoneticPr fontId="3"/>
  </si>
  <si>
    <t>年　　　　　度</t>
    <rPh sb="0" eb="1">
      <t>トシ</t>
    </rPh>
    <rPh sb="6" eb="7">
      <t>ド</t>
    </rPh>
    <phoneticPr fontId="3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</si>
  <si>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</si>
  <si>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　　　 （　学　年　別　市　平　均　）　の　推　移</t>
    <rPh sb="6" eb="7">
      <t>ガク</t>
    </rPh>
    <rPh sb="8" eb="9">
      <t>トシ</t>
    </rPh>
    <rPh sb="10" eb="11">
      <t>ベツ</t>
    </rPh>
    <rPh sb="12" eb="13">
      <t>シ</t>
    </rPh>
    <rPh sb="14" eb="15">
      <t>ヒラ</t>
    </rPh>
    <rPh sb="16" eb="17">
      <t>タモツ</t>
    </rPh>
    <rPh sb="22" eb="23">
      <t>スイ</t>
    </rPh>
    <rPh sb="24" eb="25">
      <t>ウツリ</t>
    </rPh>
    <phoneticPr fontId="3"/>
  </si>
  <si>
    <t>　　　　　　　　　　　　　　　　　　　　　　　７　　中　学　校　生　徒　体　位</t>
    <rPh sb="26" eb="27">
      <t>ナカ</t>
    </rPh>
    <rPh sb="28" eb="29">
      <t>ガク</t>
    </rPh>
    <rPh sb="30" eb="31">
      <t>コウ</t>
    </rPh>
    <rPh sb="32" eb="33">
      <t>ショウ</t>
    </rPh>
    <rPh sb="34" eb="35">
      <t>ト</t>
    </rPh>
    <rPh sb="36" eb="37">
      <t>カラダ</t>
    </rPh>
    <rPh sb="38" eb="39">
      <t>クライ</t>
    </rPh>
    <phoneticPr fontId="3"/>
  </si>
  <si>
    <t>6   学   年</t>
    <rPh sb="4" eb="5">
      <t>ガク</t>
    </rPh>
    <rPh sb="8" eb="9">
      <t>トシ</t>
    </rPh>
    <phoneticPr fontId="3"/>
  </si>
  <si>
    <t>5   学   年</t>
    <rPh sb="4" eb="5">
      <t>ガク</t>
    </rPh>
    <rPh sb="8" eb="9">
      <t>トシ</t>
    </rPh>
    <phoneticPr fontId="3"/>
  </si>
  <si>
    <t>4   学   年</t>
    <rPh sb="4" eb="5">
      <t>ガク</t>
    </rPh>
    <rPh sb="8" eb="9">
      <t>トシ</t>
    </rPh>
    <phoneticPr fontId="3"/>
  </si>
  <si>
    <t>　年</t>
    <rPh sb="1" eb="2">
      <t>ネン</t>
    </rPh>
    <phoneticPr fontId="3"/>
  </si>
  <si>
    <t>3   学</t>
    <rPh sb="4" eb="5">
      <t>ガク</t>
    </rPh>
    <phoneticPr fontId="3"/>
  </si>
  <si>
    <t>2   学   年</t>
    <rPh sb="4" eb="5">
      <t>ガク</t>
    </rPh>
    <rPh sb="8" eb="9">
      <t>トシ</t>
    </rPh>
    <phoneticPr fontId="3"/>
  </si>
  <si>
    <t>1   学   年</t>
    <rPh sb="4" eb="5">
      <t>ガク</t>
    </rPh>
    <rPh sb="8" eb="9">
      <t>トシ</t>
    </rPh>
    <phoneticPr fontId="3"/>
  </si>
  <si>
    <t>　　　　　　　　　　　　　　　　　　　    　　６　　小　学　校　児　童　体　位</t>
    <rPh sb="28" eb="29">
      <t>ショウ</t>
    </rPh>
    <rPh sb="30" eb="31">
      <t>ガク</t>
    </rPh>
    <rPh sb="32" eb="33">
      <t>コウ</t>
    </rPh>
    <rPh sb="34" eb="35">
      <t>ジ</t>
    </rPh>
    <rPh sb="36" eb="37">
      <t>ワラベ</t>
    </rPh>
    <rPh sb="38" eb="39">
      <t>カラダ</t>
    </rPh>
    <rPh sb="40" eb="41">
      <t>クライ</t>
    </rPh>
    <phoneticPr fontId="3"/>
  </si>
  <si>
    <t>資料：社会教育課</t>
    <rPh sb="3" eb="5">
      <t>シャカイ</t>
    </rPh>
    <phoneticPr fontId="3"/>
  </si>
  <si>
    <t>人  員</t>
    <rPh sb="0" eb="4">
      <t>ジンイン</t>
    </rPh>
    <phoneticPr fontId="3"/>
  </si>
  <si>
    <t>回  数</t>
    <rPh sb="0" eb="4">
      <t>カイスウ</t>
    </rPh>
    <phoneticPr fontId="3"/>
  </si>
  <si>
    <t>年度</t>
    <rPh sb="0" eb="2">
      <t>ネンド</t>
    </rPh>
    <phoneticPr fontId="3"/>
  </si>
  <si>
    <t>官公署等</t>
    <phoneticPr fontId="3"/>
  </si>
  <si>
    <t>文化団体</t>
    <phoneticPr fontId="3"/>
  </si>
  <si>
    <t>青少年・女性団体</t>
    <phoneticPr fontId="3"/>
  </si>
  <si>
    <t>主催事業</t>
    <phoneticPr fontId="3"/>
  </si>
  <si>
    <t>総数</t>
    <phoneticPr fontId="3"/>
  </si>
  <si>
    <t>（単位：回、人）</t>
    <rPh sb="1" eb="3">
      <t>タンイ</t>
    </rPh>
    <rPh sb="4" eb="5">
      <t>カイ</t>
    </rPh>
    <rPh sb="6" eb="7">
      <t>ニン</t>
    </rPh>
    <phoneticPr fontId="3"/>
  </si>
  <si>
    <t>その他</t>
    <phoneticPr fontId="3"/>
  </si>
  <si>
    <t>体育団体</t>
    <phoneticPr fontId="3"/>
  </si>
  <si>
    <t>社会福祉団体</t>
    <phoneticPr fontId="3"/>
  </si>
  <si>
    <t>学校・ＰＴＡ</t>
    <phoneticPr fontId="3"/>
  </si>
  <si>
    <t>注１：専門学校・各種学校は進学者に含む。</t>
    <rPh sb="0" eb="1">
      <t>チュウ</t>
    </rPh>
    <rPh sb="3" eb="5">
      <t>センモン</t>
    </rPh>
    <rPh sb="5" eb="7">
      <t>ガッコウ</t>
    </rPh>
    <rPh sb="8" eb="10">
      <t>カクシュ</t>
    </rPh>
    <rPh sb="10" eb="12">
      <t>ガッコウ</t>
    </rPh>
    <rPh sb="13" eb="16">
      <t>シンガクシャ</t>
    </rPh>
    <rPh sb="17" eb="18">
      <t>フク</t>
    </rPh>
    <phoneticPr fontId="3"/>
  </si>
  <si>
    <t>その他</t>
    <rPh sb="2" eb="3">
      <t>タ</t>
    </rPh>
    <phoneticPr fontId="3"/>
  </si>
  <si>
    <t>就職者</t>
    <rPh sb="0" eb="2">
      <t>シュウショク</t>
    </rPh>
    <rPh sb="2" eb="3">
      <t>シャ</t>
    </rPh>
    <phoneticPr fontId="3"/>
  </si>
  <si>
    <t>進学者</t>
    <rPh sb="0" eb="2">
      <t>シンガク</t>
    </rPh>
    <rPh sb="2" eb="3">
      <t>シャ</t>
    </rPh>
    <phoneticPr fontId="3"/>
  </si>
  <si>
    <t>卒業者</t>
    <rPh sb="0" eb="3">
      <t>ソツギョウシャ</t>
    </rPh>
    <phoneticPr fontId="3"/>
  </si>
  <si>
    <t>高等学校</t>
    <rPh sb="0" eb="2">
      <t>コウトウ</t>
    </rPh>
    <rPh sb="2" eb="4">
      <t>ガッコウ</t>
    </rPh>
    <phoneticPr fontId="3"/>
  </si>
  <si>
    <t>中学校</t>
    <rPh sb="0" eb="3">
      <t>チュウガッコウ</t>
    </rPh>
    <phoneticPr fontId="3"/>
  </si>
  <si>
    <t>各年度末現在（単位：人）</t>
    <rPh sb="0" eb="2">
      <t>カクネン</t>
    </rPh>
    <rPh sb="2" eb="3">
      <t>ド</t>
    </rPh>
    <rPh sb="3" eb="4">
      <t>マツ</t>
    </rPh>
    <rPh sb="4" eb="6">
      <t>ゲンザイ</t>
    </rPh>
    <rPh sb="7" eb="9">
      <t>タンイ</t>
    </rPh>
    <rPh sb="10" eb="11">
      <t>ニン</t>
    </rPh>
    <phoneticPr fontId="3"/>
  </si>
  <si>
    <t>９　　高　・　中　学　校　卒　業　者　の　進　路　状　況　の　推　移</t>
    <rPh sb="3" eb="4">
      <t>コウ</t>
    </rPh>
    <rPh sb="7" eb="8">
      <t>ナカ</t>
    </rPh>
    <rPh sb="9" eb="10">
      <t>ガク</t>
    </rPh>
    <rPh sb="11" eb="12">
      <t>コウ</t>
    </rPh>
    <rPh sb="13" eb="14">
      <t>ソツ</t>
    </rPh>
    <rPh sb="15" eb="16">
      <t>ギョウ</t>
    </rPh>
    <rPh sb="17" eb="18">
      <t>シャ</t>
    </rPh>
    <rPh sb="21" eb="22">
      <t>ススム</t>
    </rPh>
    <rPh sb="23" eb="24">
      <t>ミチ</t>
    </rPh>
    <rPh sb="25" eb="26">
      <t>ジョウ</t>
    </rPh>
    <rPh sb="27" eb="28">
      <t>キョウ</t>
    </rPh>
    <rPh sb="31" eb="32">
      <t>スイ</t>
    </rPh>
    <rPh sb="33" eb="34">
      <t>ワタル</t>
    </rPh>
    <phoneticPr fontId="3"/>
  </si>
  <si>
    <t>総数</t>
    <rPh sb="0" eb="2">
      <t>ソウスウ</t>
    </rPh>
    <phoneticPr fontId="3"/>
  </si>
  <si>
    <t>定時制</t>
    <rPh sb="0" eb="3">
      <t>テイジセイ</t>
    </rPh>
    <phoneticPr fontId="3"/>
  </si>
  <si>
    <t>全日制</t>
    <rPh sb="0" eb="3">
      <t>ゼンニチセイ</t>
    </rPh>
    <phoneticPr fontId="3"/>
  </si>
  <si>
    <t>生徒数</t>
    <rPh sb="0" eb="3">
      <t>セイトスウ</t>
    </rPh>
    <phoneticPr fontId="3"/>
  </si>
  <si>
    <t>教員数（本務者）（人）</t>
    <rPh sb="0" eb="2">
      <t>キョウイン</t>
    </rPh>
    <rPh sb="2" eb="3">
      <t>スウ</t>
    </rPh>
    <rPh sb="4" eb="6">
      <t>ホンム</t>
    </rPh>
    <rPh sb="6" eb="7">
      <t>シャ</t>
    </rPh>
    <rPh sb="9" eb="10">
      <t>ニン</t>
    </rPh>
    <phoneticPr fontId="3"/>
  </si>
  <si>
    <t>学 校 数
（校）</t>
    <rPh sb="0" eb="1">
      <t>ガク</t>
    </rPh>
    <rPh sb="2" eb="3">
      <t>コウ</t>
    </rPh>
    <rPh sb="4" eb="5">
      <t>スウ</t>
    </rPh>
    <rPh sb="7" eb="8">
      <t>コウ</t>
    </rPh>
    <phoneticPr fontId="3"/>
  </si>
  <si>
    <t>８　　高　等　学　校</t>
    <rPh sb="3" eb="4">
      <t>タカ</t>
    </rPh>
    <rPh sb="5" eb="6">
      <t>トウ</t>
    </rPh>
    <rPh sb="7" eb="8">
      <t>ガク</t>
    </rPh>
    <rPh sb="9" eb="10">
      <t>コウ</t>
    </rPh>
    <phoneticPr fontId="3"/>
  </si>
  <si>
    <t>資料：文化課</t>
    <rPh sb="3" eb="5">
      <t>ブンカ</t>
    </rPh>
    <rPh sb="5" eb="6">
      <t>カ</t>
    </rPh>
    <phoneticPr fontId="3"/>
  </si>
  <si>
    <t>人数</t>
    <rPh sb="0" eb="2">
      <t>ニンズウ</t>
    </rPh>
    <phoneticPr fontId="3"/>
  </si>
  <si>
    <t>件数</t>
    <rPh sb="0" eb="2">
      <t>ケンスウ</t>
    </rPh>
    <phoneticPr fontId="3"/>
  </si>
  <si>
    <t>練習室</t>
    <rPh sb="0" eb="3">
      <t>レンシュウシツ</t>
    </rPh>
    <phoneticPr fontId="3"/>
  </si>
  <si>
    <t>和室</t>
    <rPh sb="0" eb="2">
      <t>ワシツ</t>
    </rPh>
    <phoneticPr fontId="3"/>
  </si>
  <si>
    <t>展示室</t>
    <rPh sb="0" eb="3">
      <t>テンジシツ</t>
    </rPh>
    <phoneticPr fontId="3"/>
  </si>
  <si>
    <t>小ホール</t>
    <rPh sb="0" eb="1">
      <t>ショウ</t>
    </rPh>
    <phoneticPr fontId="3"/>
  </si>
  <si>
    <t>大ホール</t>
    <rPh sb="0" eb="1">
      <t>ダイ</t>
    </rPh>
    <phoneticPr fontId="3"/>
  </si>
  <si>
    <t>（単位：件、人）</t>
    <rPh sb="1" eb="3">
      <t>タンイ</t>
    </rPh>
    <rPh sb="4" eb="5">
      <t>ケン</t>
    </rPh>
    <rPh sb="6" eb="7">
      <t>ニン</t>
    </rPh>
    <phoneticPr fontId="3"/>
  </si>
  <si>
    <t>資料：スポーツ振興課</t>
    <rPh sb="0" eb="2">
      <t>シリョウ</t>
    </rPh>
    <rPh sb="7" eb="9">
      <t>シンコウ</t>
    </rPh>
    <rPh sb="9" eb="10">
      <t>カ</t>
    </rPh>
    <phoneticPr fontId="3"/>
  </si>
  <si>
    <t>会議室</t>
    <rPh sb="0" eb="3">
      <t>カイギシツ</t>
    </rPh>
    <phoneticPr fontId="3"/>
  </si>
  <si>
    <t>体育館</t>
    <rPh sb="0" eb="3">
      <t>タイイクカン</t>
    </rPh>
    <phoneticPr fontId="3"/>
  </si>
  <si>
    <t>市民プール</t>
    <rPh sb="0" eb="2">
      <t>シミン</t>
    </rPh>
    <phoneticPr fontId="3"/>
  </si>
  <si>
    <t>市民テニス
コート</t>
    <rPh sb="0" eb="2">
      <t>シミン</t>
    </rPh>
    <phoneticPr fontId="3"/>
  </si>
  <si>
    <t>注１：第2体育室にはランニング走路利用を含む。</t>
    <rPh sb="0" eb="1">
      <t>チュウイ</t>
    </rPh>
    <rPh sb="3" eb="4">
      <t>ダイ</t>
    </rPh>
    <rPh sb="5" eb="7">
      <t>タイイク</t>
    </rPh>
    <rPh sb="7" eb="8">
      <t>シツ</t>
    </rPh>
    <rPh sb="15" eb="17">
      <t>ソウロ</t>
    </rPh>
    <rPh sb="17" eb="19">
      <t>リヨウ</t>
    </rPh>
    <rPh sb="20" eb="21">
      <t>フク</t>
    </rPh>
    <phoneticPr fontId="3"/>
  </si>
  <si>
    <t>（単位：人）</t>
    <rPh sb="1" eb="3">
      <t>タンイ</t>
    </rPh>
    <rPh sb="4" eb="5">
      <t>ニン</t>
    </rPh>
    <phoneticPr fontId="3"/>
  </si>
  <si>
    <t>（静岡県観光政策課）</t>
    <phoneticPr fontId="5"/>
  </si>
  <si>
    <t>資料：「静岡県観光交流の動向」</t>
    <rPh sb="0" eb="2">
      <t>シリョウ</t>
    </rPh>
    <rPh sb="4" eb="7">
      <t>シズオカケン</t>
    </rPh>
    <rPh sb="7" eb="9">
      <t>カンコウ</t>
    </rPh>
    <rPh sb="9" eb="11">
      <t>コウリュウ</t>
    </rPh>
    <rPh sb="12" eb="14">
      <t>ドウコウ</t>
    </rPh>
    <phoneticPr fontId="5"/>
  </si>
  <si>
    <t>宿泊客数（B）</t>
  </si>
  <si>
    <t>観光交流客数（A＋B）</t>
    <phoneticPr fontId="3"/>
  </si>
  <si>
    <t>（単位：人）</t>
    <rPh sb="1" eb="3">
      <t>タンイ</t>
    </rPh>
    <rPh sb="4" eb="5">
      <t>ニン</t>
    </rPh>
    <phoneticPr fontId="5"/>
  </si>
  <si>
    <t>資料：社会教育課</t>
    <rPh sb="0" eb="2">
      <t>シリョウ</t>
    </rPh>
    <rPh sb="3" eb="5">
      <t>シャカイ</t>
    </rPh>
    <rPh sb="5" eb="7">
      <t>キョウイク</t>
    </rPh>
    <rPh sb="7" eb="8">
      <t>カ</t>
    </rPh>
    <phoneticPr fontId="3"/>
  </si>
  <si>
    <t>資料：文化課</t>
    <rPh sb="0" eb="2">
      <t>シリョウ</t>
    </rPh>
    <rPh sb="3" eb="5">
      <t>ブンカ</t>
    </rPh>
    <rPh sb="5" eb="6">
      <t>カ</t>
    </rPh>
    <phoneticPr fontId="3"/>
  </si>
  <si>
    <t>宮町</t>
    <rPh sb="0" eb="2">
      <t>ミヤチョウ</t>
    </rPh>
    <phoneticPr fontId="3"/>
  </si>
  <si>
    <t>富士山本宮浅間大社流鏑馬</t>
    <rPh sb="0" eb="3">
      <t>フジサン</t>
    </rPh>
    <rPh sb="3" eb="5">
      <t>ホンミヤ</t>
    </rPh>
    <rPh sb="5" eb="7">
      <t>センゲン</t>
    </rPh>
    <rPh sb="7" eb="9">
      <t>タイシャ</t>
    </rPh>
    <rPh sb="9" eb="10">
      <t>リュウ</t>
    </rPh>
    <rPh sb="10" eb="11">
      <t>カブラ</t>
    </rPh>
    <rPh sb="11" eb="12">
      <t>ウマ</t>
    </rPh>
    <phoneticPr fontId="3"/>
  </si>
  <si>
    <t>内野</t>
    <rPh sb="0" eb="1">
      <t>ウチ</t>
    </rPh>
    <rPh sb="1" eb="2">
      <t>ノ</t>
    </rPh>
    <phoneticPr fontId="3"/>
  </si>
  <si>
    <t>火伏念仏</t>
    <rPh sb="0" eb="1">
      <t>ヒ</t>
    </rPh>
    <rPh sb="1" eb="2">
      <t>フ</t>
    </rPh>
    <rPh sb="2" eb="4">
      <t>ネンブツ</t>
    </rPh>
    <phoneticPr fontId="3"/>
  </si>
  <si>
    <t>無形民俗文化財</t>
    <rPh sb="0" eb="2">
      <t>ムケイ</t>
    </rPh>
    <rPh sb="2" eb="4">
      <t>ミンゾク</t>
    </rPh>
    <rPh sb="4" eb="7">
      <t>ブンカザイ</t>
    </rPh>
    <phoneticPr fontId="3"/>
  </si>
  <si>
    <t>平　 5.   5. 25</t>
    <rPh sb="0" eb="1">
      <t>ヘイ</t>
    </rPh>
    <phoneticPr fontId="3"/>
  </si>
  <si>
    <t>虚空蔵社古墳</t>
    <rPh sb="0" eb="1">
      <t>キョ</t>
    </rPh>
    <rPh sb="1" eb="2">
      <t>クウ</t>
    </rPh>
    <rPh sb="2" eb="3">
      <t>ゾウ</t>
    </rPh>
    <rPh sb="3" eb="4">
      <t>シャ</t>
    </rPh>
    <rPh sb="4" eb="6">
      <t>コフン</t>
    </rPh>
    <phoneticPr fontId="3"/>
  </si>
  <si>
    <t>中野梅市建立の句碑</t>
    <rPh sb="0" eb="2">
      <t>ナカノ</t>
    </rPh>
    <rPh sb="2" eb="3">
      <t>ウメ</t>
    </rPh>
    <rPh sb="3" eb="4">
      <t>シ</t>
    </rPh>
    <rPh sb="4" eb="5">
      <t>ケン</t>
    </rPh>
    <rPh sb="5" eb="6">
      <t>リツ</t>
    </rPh>
    <rPh sb="7" eb="8">
      <t>ク</t>
    </rPh>
    <rPh sb="8" eb="9">
      <t>ヒ</t>
    </rPh>
    <phoneticPr fontId="3"/>
  </si>
  <si>
    <t>大室古墳</t>
    <rPh sb="0" eb="2">
      <t>オオムロ</t>
    </rPh>
    <rPh sb="2" eb="4">
      <t>コフン</t>
    </rPh>
    <phoneticPr fontId="3"/>
  </si>
  <si>
    <t>史跡</t>
    <rPh sb="0" eb="1">
      <t>シ</t>
    </rPh>
    <rPh sb="1" eb="2">
      <t>アト</t>
    </rPh>
    <phoneticPr fontId="3"/>
  </si>
  <si>
    <t>寛妙寺のイヌマキ</t>
    <rPh sb="0" eb="1">
      <t>カン</t>
    </rPh>
    <rPh sb="1" eb="2">
      <t>ミョウ</t>
    </rPh>
    <rPh sb="2" eb="3">
      <t>テラ</t>
    </rPh>
    <phoneticPr fontId="5"/>
  </si>
  <si>
    <t>西山本門寺のシダレマキ</t>
    <rPh sb="0" eb="2">
      <t>ニシヤマ</t>
    </rPh>
    <rPh sb="2" eb="5">
      <t>ホンモンジ</t>
    </rPh>
    <phoneticPr fontId="5"/>
  </si>
  <si>
    <t>平　26.   4. 30</t>
    <rPh sb="0" eb="1">
      <t>ヘイ</t>
    </rPh>
    <phoneticPr fontId="3"/>
  </si>
  <si>
    <t>猫沢のカシワ</t>
    <rPh sb="0" eb="2">
      <t>ネコザワ</t>
    </rPh>
    <phoneticPr fontId="5"/>
  </si>
  <si>
    <t>大宮縄状溶岩</t>
    <rPh sb="0" eb="2">
      <t>オオミヤ</t>
    </rPh>
    <rPh sb="2" eb="3">
      <t>ナワ</t>
    </rPh>
    <rPh sb="3" eb="4">
      <t>ジョウ</t>
    </rPh>
    <rPh sb="4" eb="6">
      <t>ヨウガン</t>
    </rPh>
    <phoneticPr fontId="3"/>
  </si>
  <si>
    <t>天然記念物</t>
    <rPh sb="0" eb="1">
      <t>テン</t>
    </rPh>
    <rPh sb="1" eb="2">
      <t>ゼン</t>
    </rPh>
    <rPh sb="2" eb="3">
      <t>キ</t>
    </rPh>
    <rPh sb="3" eb="4">
      <t>ネン</t>
    </rPh>
    <rPh sb="4" eb="5">
      <t>ブツ</t>
    </rPh>
    <phoneticPr fontId="3"/>
  </si>
  <si>
    <t>駿州富士郡二股村石経塚</t>
    <rPh sb="0" eb="1">
      <t>シュン</t>
    </rPh>
    <rPh sb="1" eb="2">
      <t>シュウ</t>
    </rPh>
    <rPh sb="2" eb="4">
      <t>フジ</t>
    </rPh>
    <rPh sb="4" eb="5">
      <t>グン</t>
    </rPh>
    <rPh sb="5" eb="7">
      <t>フタマタ</t>
    </rPh>
    <rPh sb="7" eb="9">
      <t>ムライシ</t>
    </rPh>
    <rPh sb="9" eb="11">
      <t>キョウヅカ</t>
    </rPh>
    <phoneticPr fontId="3"/>
  </si>
  <si>
    <t>安養寺の土偶</t>
    <rPh sb="0" eb="3">
      <t>アンヨウジ</t>
    </rPh>
    <rPh sb="4" eb="6">
      <t>ドグウ</t>
    </rPh>
    <phoneticPr fontId="3"/>
  </si>
  <si>
    <t>三連甕形土器</t>
    <rPh sb="0" eb="1">
      <t>サン</t>
    </rPh>
    <rPh sb="1" eb="2">
      <t>レン</t>
    </rPh>
    <rPh sb="2" eb="3">
      <t>カメ</t>
    </rPh>
    <rPh sb="3" eb="4">
      <t>カタ</t>
    </rPh>
    <rPh sb="4" eb="6">
      <t>ドキ</t>
    </rPh>
    <phoneticPr fontId="3"/>
  </si>
  <si>
    <t>考古資料</t>
    <rPh sb="0" eb="1">
      <t>コウ</t>
    </rPh>
    <rPh sb="1" eb="2">
      <t>コ</t>
    </rPh>
    <rPh sb="2" eb="3">
      <t>シ</t>
    </rPh>
    <rPh sb="3" eb="4">
      <t>リョウ</t>
    </rPh>
    <phoneticPr fontId="3"/>
  </si>
  <si>
    <t>袖日記</t>
    <rPh sb="0" eb="1">
      <t>ソデ</t>
    </rPh>
    <rPh sb="1" eb="3">
      <t>ニッキ</t>
    </rPh>
    <phoneticPr fontId="3"/>
  </si>
  <si>
    <t>古文書</t>
    <rPh sb="0" eb="1">
      <t>フル</t>
    </rPh>
    <rPh sb="1" eb="2">
      <t>ブン</t>
    </rPh>
    <rPh sb="2" eb="3">
      <t>ショ</t>
    </rPh>
    <phoneticPr fontId="3"/>
  </si>
  <si>
    <t>昭  40.   5. 10</t>
    <rPh sb="0" eb="1">
      <t>ショウ</t>
    </rPh>
    <phoneticPr fontId="3"/>
  </si>
  <si>
    <t>後陽成天皇宸翰</t>
    <rPh sb="0" eb="1">
      <t>ゴ</t>
    </rPh>
    <rPh sb="1" eb="2">
      <t>ヨウ</t>
    </rPh>
    <rPh sb="2" eb="3">
      <t>セイ</t>
    </rPh>
    <rPh sb="3" eb="5">
      <t>テンノウ</t>
    </rPh>
    <rPh sb="5" eb="7">
      <t>シンカン</t>
    </rPh>
    <phoneticPr fontId="3"/>
  </si>
  <si>
    <t>平   5.   5. 25</t>
    <rPh sb="0" eb="1">
      <t>ヘイ</t>
    </rPh>
    <phoneticPr fontId="3"/>
  </si>
  <si>
    <t>随身像</t>
    <rPh sb="0" eb="1">
      <t>ズイ</t>
    </rPh>
    <rPh sb="1" eb="2">
      <t>シン</t>
    </rPh>
    <rPh sb="2" eb="3">
      <t>ゾウ</t>
    </rPh>
    <phoneticPr fontId="3"/>
  </si>
  <si>
    <t>不動尊像　</t>
    <rPh sb="0" eb="2">
      <t>フドウ</t>
    </rPh>
    <rPh sb="2" eb="3">
      <t>ソン</t>
    </rPh>
    <rPh sb="3" eb="4">
      <t>ゾウ</t>
    </rPh>
    <phoneticPr fontId="3"/>
  </si>
  <si>
    <t>役行者倚像</t>
    <rPh sb="0" eb="1">
      <t>ヤク</t>
    </rPh>
    <rPh sb="1" eb="3">
      <t>ギョウジャ</t>
    </rPh>
    <rPh sb="3" eb="4">
      <t>ヨ</t>
    </rPh>
    <rPh sb="4" eb="5">
      <t>ゾウ</t>
    </rPh>
    <phoneticPr fontId="3"/>
  </si>
  <si>
    <t>大日如来坐像（胎蔵界）</t>
    <rPh sb="0" eb="2">
      <t>ダイニチ</t>
    </rPh>
    <rPh sb="2" eb="3">
      <t>ギン</t>
    </rPh>
    <rPh sb="3" eb="4">
      <t>ライ</t>
    </rPh>
    <rPh sb="4" eb="5">
      <t>ザ</t>
    </rPh>
    <rPh sb="5" eb="6">
      <t>ゾウ</t>
    </rPh>
    <rPh sb="7" eb="8">
      <t>タイ</t>
    </rPh>
    <rPh sb="8" eb="9">
      <t>ゾウ</t>
    </rPh>
    <rPh sb="9" eb="10">
      <t>カイ</t>
    </rPh>
    <phoneticPr fontId="3"/>
  </si>
  <si>
    <t>大日如来坐像（金剛界）</t>
    <rPh sb="0" eb="2">
      <t>ダイニチ</t>
    </rPh>
    <rPh sb="2" eb="3">
      <t>ギン</t>
    </rPh>
    <rPh sb="3" eb="4">
      <t>ライ</t>
    </rPh>
    <rPh sb="4" eb="5">
      <t>ザ</t>
    </rPh>
    <rPh sb="5" eb="6">
      <t>ゾウ</t>
    </rPh>
    <rPh sb="7" eb="8">
      <t>キン</t>
    </rPh>
    <rPh sb="8" eb="9">
      <t>ゴウ</t>
    </rPh>
    <rPh sb="9" eb="10">
      <t>カイ</t>
    </rPh>
    <phoneticPr fontId="3"/>
  </si>
  <si>
    <t>彫刻</t>
    <rPh sb="0" eb="1">
      <t>ホリ</t>
    </rPh>
    <rPh sb="1" eb="2">
      <t>コク</t>
    </rPh>
    <phoneticPr fontId="3"/>
  </si>
  <si>
    <t>（阿弥陀三尊雲越之来迎図）</t>
    <rPh sb="1" eb="4">
      <t>アミダ</t>
    </rPh>
    <rPh sb="4" eb="6">
      <t>サンゾン</t>
    </rPh>
    <rPh sb="6" eb="7">
      <t>クモ</t>
    </rPh>
    <rPh sb="7" eb="8">
      <t>コ</t>
    </rPh>
    <rPh sb="8" eb="9">
      <t>ノ</t>
    </rPh>
    <rPh sb="9" eb="11">
      <t>ライゴウ</t>
    </rPh>
    <rPh sb="11" eb="12">
      <t>ズ</t>
    </rPh>
    <phoneticPr fontId="5"/>
  </si>
  <si>
    <t>平  24.   5. 24</t>
    <rPh sb="0" eb="1">
      <t>ヘイ</t>
    </rPh>
    <phoneticPr fontId="3"/>
  </si>
  <si>
    <t>弥陀観音勢至の軸</t>
    <rPh sb="0" eb="2">
      <t>ミダ</t>
    </rPh>
    <rPh sb="2" eb="4">
      <t>カンノン</t>
    </rPh>
    <rPh sb="4" eb="6">
      <t>セイシ</t>
    </rPh>
    <rPh sb="7" eb="8">
      <t>ジク</t>
    </rPh>
    <phoneticPr fontId="5"/>
  </si>
  <si>
    <t>伝源義助作大薙刀</t>
    <rPh sb="0" eb="1">
      <t>デン</t>
    </rPh>
    <rPh sb="1" eb="3">
      <t>ゲンギ</t>
    </rPh>
    <rPh sb="3" eb="5">
      <t>スケサク</t>
    </rPh>
    <rPh sb="5" eb="6">
      <t>ダイ</t>
    </rPh>
    <rPh sb="6" eb="8">
      <t>ナギナタ</t>
    </rPh>
    <phoneticPr fontId="3"/>
  </si>
  <si>
    <t>伝末代上人画像</t>
    <rPh sb="0" eb="1">
      <t>デン</t>
    </rPh>
    <rPh sb="1" eb="2">
      <t>マツ</t>
    </rPh>
    <rPh sb="2" eb="3">
      <t>ダイ</t>
    </rPh>
    <rPh sb="3" eb="4">
      <t>ウエ</t>
    </rPh>
    <rPh sb="4" eb="5">
      <t>ジン</t>
    </rPh>
    <rPh sb="5" eb="6">
      <t>ガ</t>
    </rPh>
    <rPh sb="6" eb="7">
      <t>ゾウ</t>
    </rPh>
    <phoneticPr fontId="3"/>
  </si>
  <si>
    <t>阿字曼陀羅</t>
    <rPh sb="0" eb="1">
      <t>ア</t>
    </rPh>
    <rPh sb="1" eb="2">
      <t>アザ</t>
    </rPh>
    <rPh sb="2" eb="3">
      <t>マン</t>
    </rPh>
    <rPh sb="3" eb="4">
      <t>ダ</t>
    </rPh>
    <rPh sb="4" eb="5">
      <t>ラ</t>
    </rPh>
    <phoneticPr fontId="3"/>
  </si>
  <si>
    <t>太郎坊権現の図</t>
    <rPh sb="0" eb="2">
      <t>タロウ</t>
    </rPh>
    <rPh sb="2" eb="3">
      <t>ボウ</t>
    </rPh>
    <rPh sb="3" eb="4">
      <t>ケン</t>
    </rPh>
    <rPh sb="4" eb="5">
      <t>ゲン</t>
    </rPh>
    <rPh sb="6" eb="7">
      <t>ズ</t>
    </rPh>
    <phoneticPr fontId="3"/>
  </si>
  <si>
    <t>昭  55.   1. 11</t>
    <rPh sb="0" eb="1">
      <t>ショウ</t>
    </rPh>
    <phoneticPr fontId="3"/>
  </si>
  <si>
    <t>天象の図</t>
    <rPh sb="0" eb="1">
      <t>テン</t>
    </rPh>
    <rPh sb="1" eb="2">
      <t>ゾウ</t>
    </rPh>
    <rPh sb="3" eb="4">
      <t>ズ</t>
    </rPh>
    <phoneticPr fontId="3"/>
  </si>
  <si>
    <t>絵画</t>
    <rPh sb="0" eb="1">
      <t>エ</t>
    </rPh>
    <rPh sb="1" eb="2">
      <t>ガ</t>
    </rPh>
    <phoneticPr fontId="3"/>
  </si>
  <si>
    <t>芭蕉天神宮本殿</t>
    <rPh sb="0" eb="2">
      <t>バショウ</t>
    </rPh>
    <rPh sb="2" eb="4">
      <t>テンジン</t>
    </rPh>
    <rPh sb="4" eb="5">
      <t>グウ</t>
    </rPh>
    <rPh sb="5" eb="7">
      <t>ホンデン</t>
    </rPh>
    <phoneticPr fontId="5"/>
  </si>
  <si>
    <t>龍興寺の厨子</t>
    <rPh sb="0" eb="1">
      <t>リュウ</t>
    </rPh>
    <rPh sb="1" eb="2">
      <t>オコ</t>
    </rPh>
    <rPh sb="2" eb="3">
      <t>テラ</t>
    </rPh>
    <rPh sb="4" eb="6">
      <t>ズシ</t>
    </rPh>
    <phoneticPr fontId="5"/>
  </si>
  <si>
    <t>上稲子八幡宮の厨子</t>
    <rPh sb="0" eb="1">
      <t>ウエ</t>
    </rPh>
    <rPh sb="1" eb="3">
      <t>イナコ</t>
    </rPh>
    <rPh sb="3" eb="6">
      <t>ハチマングウ</t>
    </rPh>
    <rPh sb="7" eb="9">
      <t>ズシ</t>
    </rPh>
    <phoneticPr fontId="5"/>
  </si>
  <si>
    <t>妙蓮寺５棟</t>
    <rPh sb="0" eb="3">
      <t>ミョウレンジ</t>
    </rPh>
    <rPh sb="4" eb="5">
      <t>トウ</t>
    </rPh>
    <phoneticPr fontId="3"/>
  </si>
  <si>
    <t>平   7.   3. 16</t>
    <rPh sb="0" eb="1">
      <t>ヘイ</t>
    </rPh>
    <phoneticPr fontId="3"/>
  </si>
  <si>
    <t>井出家高麗門及び長屋</t>
    <rPh sb="0" eb="3">
      <t>イデケ</t>
    </rPh>
    <rPh sb="3" eb="4">
      <t>コウ</t>
    </rPh>
    <rPh sb="4" eb="5">
      <t>レイ</t>
    </rPh>
    <rPh sb="5" eb="6">
      <t>モン</t>
    </rPh>
    <rPh sb="6" eb="7">
      <t>オヨ</t>
    </rPh>
    <rPh sb="8" eb="10">
      <t>ナガヤ</t>
    </rPh>
    <phoneticPr fontId="3"/>
  </si>
  <si>
    <t>昭  60.   3. 11</t>
    <rPh sb="0" eb="1">
      <t>ショウ</t>
    </rPh>
    <phoneticPr fontId="3"/>
  </si>
  <si>
    <t>平等寺の三門</t>
    <rPh sb="0" eb="2">
      <t>ビョウドウ</t>
    </rPh>
    <rPh sb="2" eb="3">
      <t>ジ</t>
    </rPh>
    <rPh sb="4" eb="6">
      <t>サンモン</t>
    </rPh>
    <phoneticPr fontId="3"/>
  </si>
  <si>
    <t>建造物</t>
    <rPh sb="0" eb="1">
      <t>ケン</t>
    </rPh>
    <rPh sb="1" eb="2">
      <t>ヅクリ</t>
    </rPh>
    <rPh sb="2" eb="3">
      <t>ブツ</t>
    </rPh>
    <phoneticPr fontId="3"/>
  </si>
  <si>
    <t>種別</t>
    <rPh sb="0" eb="1">
      <t>タネ</t>
    </rPh>
    <rPh sb="1" eb="2">
      <t>ベツ</t>
    </rPh>
    <phoneticPr fontId="3"/>
  </si>
  <si>
    <t>市　　　指　　　定</t>
    <rPh sb="0" eb="1">
      <t>シ</t>
    </rPh>
    <rPh sb="4" eb="5">
      <t>ユビ</t>
    </rPh>
    <rPh sb="8" eb="9">
      <t>サダム</t>
    </rPh>
    <phoneticPr fontId="3"/>
  </si>
  <si>
    <t>宮町他</t>
    <rPh sb="0" eb="2">
      <t>ミヤチョウ</t>
    </rPh>
    <rPh sb="2" eb="3">
      <t>タ</t>
    </rPh>
    <phoneticPr fontId="3"/>
  </si>
  <si>
    <t>富士宮囃子</t>
    <rPh sb="0" eb="3">
      <t>フジノミヤ</t>
    </rPh>
    <rPh sb="3" eb="4">
      <t>ハヤ</t>
    </rPh>
    <rPh sb="4" eb="5">
      <t>コ</t>
    </rPh>
    <phoneticPr fontId="3"/>
  </si>
  <si>
    <t>無形民俗文化財</t>
    <rPh sb="0" eb="1">
      <t>ム</t>
    </rPh>
    <rPh sb="1" eb="2">
      <t>ケイ</t>
    </rPh>
    <rPh sb="2" eb="4">
      <t>ミンゾク</t>
    </rPh>
    <rPh sb="4" eb="7">
      <t>ブンカザイ</t>
    </rPh>
    <phoneticPr fontId="3"/>
  </si>
  <si>
    <t>平   7.   3. 20</t>
    <rPh sb="0" eb="1">
      <t>ヘイ</t>
    </rPh>
    <phoneticPr fontId="3"/>
  </si>
  <si>
    <t>芝川のポットホール</t>
    <rPh sb="0" eb="2">
      <t>シバカワ</t>
    </rPh>
    <phoneticPr fontId="3"/>
  </si>
  <si>
    <t>大晦日のタブノキ</t>
    <rPh sb="0" eb="3">
      <t>オオミソカ</t>
    </rPh>
    <phoneticPr fontId="3"/>
  </si>
  <si>
    <t>猪之頭のミツバツツジ</t>
    <rPh sb="0" eb="1">
      <t>イ</t>
    </rPh>
    <rPh sb="1" eb="2">
      <t>ノ</t>
    </rPh>
    <rPh sb="2" eb="3">
      <t>アタマ</t>
    </rPh>
    <phoneticPr fontId="3"/>
  </si>
  <si>
    <t>富士山芝川溶岩の柱状節理</t>
    <rPh sb="0" eb="3">
      <t>フジサン</t>
    </rPh>
    <rPh sb="3" eb="5">
      <t>シバカワ</t>
    </rPh>
    <rPh sb="5" eb="7">
      <t>ヨウガン</t>
    </rPh>
    <rPh sb="8" eb="9">
      <t>チュウ</t>
    </rPh>
    <rPh sb="9" eb="10">
      <t>ジョウ</t>
    </rPh>
    <rPh sb="10" eb="11">
      <t>セツ</t>
    </rPh>
    <rPh sb="11" eb="12">
      <t>リ</t>
    </rPh>
    <phoneticPr fontId="3"/>
  </si>
  <si>
    <t>上条のサクラ</t>
    <rPh sb="0" eb="2">
      <t>カミジョウ</t>
    </rPh>
    <phoneticPr fontId="3"/>
  </si>
  <si>
    <t>村山浅間神社のイチョウ</t>
    <rPh sb="0" eb="2">
      <t>ムラヤマ</t>
    </rPh>
    <rPh sb="2" eb="4">
      <t>アサマ</t>
    </rPh>
    <rPh sb="4" eb="6">
      <t>ジンジャ</t>
    </rPh>
    <phoneticPr fontId="3"/>
  </si>
  <si>
    <t>大晦日五輪のカヤ　</t>
    <rPh sb="0" eb="3">
      <t>オオミソカ</t>
    </rPh>
    <rPh sb="3" eb="5">
      <t>ゴリン</t>
    </rPh>
    <phoneticPr fontId="3"/>
  </si>
  <si>
    <t>北山本門寺のスギ</t>
    <rPh sb="0" eb="2">
      <t>キタヤマ</t>
    </rPh>
    <rPh sb="2" eb="4">
      <t>ホンモン</t>
    </rPh>
    <rPh sb="4" eb="5">
      <t>ジ</t>
    </rPh>
    <phoneticPr fontId="3"/>
  </si>
  <si>
    <t>西山本門寺の大ヒイラギ</t>
    <rPh sb="0" eb="2">
      <t>ニシヤマ</t>
    </rPh>
    <rPh sb="2" eb="4">
      <t>ホンモン</t>
    </rPh>
    <rPh sb="4" eb="5">
      <t>ジ</t>
    </rPh>
    <rPh sb="6" eb="7">
      <t>ダイ</t>
    </rPh>
    <phoneticPr fontId="3"/>
  </si>
  <si>
    <t>村山浅間神社の大スギ</t>
    <rPh sb="0" eb="2">
      <t>ムラヤマ</t>
    </rPh>
    <rPh sb="2" eb="4">
      <t>アサマ</t>
    </rPh>
    <rPh sb="4" eb="6">
      <t>ジンジャ</t>
    </rPh>
    <rPh sb="7" eb="8">
      <t>ダイ</t>
    </rPh>
    <phoneticPr fontId="3"/>
  </si>
  <si>
    <t>重須本曽我物語</t>
    <rPh sb="0" eb="1">
      <t>ジュウ</t>
    </rPh>
    <rPh sb="1" eb="2">
      <t>ス</t>
    </rPh>
    <rPh sb="2" eb="3">
      <t>ホン</t>
    </rPh>
    <rPh sb="3" eb="4">
      <t>ソ</t>
    </rPh>
    <rPh sb="4" eb="5">
      <t>ガ</t>
    </rPh>
    <rPh sb="5" eb="7">
      <t>モノガタリ</t>
    </rPh>
    <phoneticPr fontId="3"/>
  </si>
  <si>
    <t>鉄板札紅糸威五枚胴具足</t>
    <rPh sb="0" eb="2">
      <t>テッパン</t>
    </rPh>
    <rPh sb="2" eb="3">
      <t>フダ</t>
    </rPh>
    <rPh sb="3" eb="4">
      <t>コウ</t>
    </rPh>
    <rPh sb="4" eb="5">
      <t>イト</t>
    </rPh>
    <rPh sb="5" eb="6">
      <t>イ</t>
    </rPh>
    <rPh sb="6" eb="8">
      <t>ゴマイ</t>
    </rPh>
    <rPh sb="8" eb="9">
      <t>ドウ</t>
    </rPh>
    <rPh sb="9" eb="11">
      <t>グソク</t>
    </rPh>
    <phoneticPr fontId="3"/>
  </si>
  <si>
    <t>人形手青磁大茶碗</t>
    <rPh sb="0" eb="2">
      <t>ニンギョウ</t>
    </rPh>
    <rPh sb="2" eb="3">
      <t>テ</t>
    </rPh>
    <rPh sb="3" eb="4">
      <t>アオ</t>
    </rPh>
    <rPh sb="4" eb="5">
      <t>ジ</t>
    </rPh>
    <rPh sb="5" eb="6">
      <t>ダイ</t>
    </rPh>
    <rPh sb="6" eb="8">
      <t>チャワン</t>
    </rPh>
    <phoneticPr fontId="3"/>
  </si>
  <si>
    <t>青磁浮牡丹文香炉</t>
    <rPh sb="0" eb="1">
      <t>アオ</t>
    </rPh>
    <rPh sb="1" eb="2">
      <t>ジ</t>
    </rPh>
    <rPh sb="2" eb="3">
      <t>ウ</t>
    </rPh>
    <rPh sb="3" eb="5">
      <t>ボタン</t>
    </rPh>
    <rPh sb="5" eb="6">
      <t>ブン</t>
    </rPh>
    <rPh sb="6" eb="8">
      <t>カロ</t>
    </rPh>
    <phoneticPr fontId="3"/>
  </si>
  <si>
    <t>青磁蓮弁文大壺</t>
    <rPh sb="0" eb="1">
      <t>アオ</t>
    </rPh>
    <rPh sb="1" eb="2">
      <t>ジ</t>
    </rPh>
    <rPh sb="2" eb="3">
      <t>ハス</t>
    </rPh>
    <rPh sb="3" eb="4">
      <t>ベン</t>
    </rPh>
    <rPh sb="4" eb="5">
      <t>ブン</t>
    </rPh>
    <rPh sb="5" eb="6">
      <t>オオ</t>
    </rPh>
    <rPh sb="6" eb="7">
      <t>ツボ</t>
    </rPh>
    <phoneticPr fontId="3"/>
  </si>
  <si>
    <t>富士浅間曼荼羅図</t>
    <rPh sb="0" eb="2">
      <t>フジ</t>
    </rPh>
    <rPh sb="2" eb="4">
      <t>アサマ</t>
    </rPh>
    <rPh sb="4" eb="5">
      <t>マン</t>
    </rPh>
    <rPh sb="6" eb="7">
      <t>ラ</t>
    </rPh>
    <rPh sb="7" eb="8">
      <t>ズ</t>
    </rPh>
    <phoneticPr fontId="3"/>
  </si>
  <si>
    <t>大石寺三門</t>
    <rPh sb="0" eb="1">
      <t>タイ</t>
    </rPh>
    <rPh sb="1" eb="2">
      <t>セキ</t>
    </rPh>
    <rPh sb="2" eb="3">
      <t>ジ</t>
    </rPh>
    <rPh sb="3" eb="4">
      <t>サン</t>
    </rPh>
    <rPh sb="4" eb="5">
      <t>モン</t>
    </rPh>
    <phoneticPr fontId="3"/>
  </si>
  <si>
    <t>大石寺御影堂</t>
    <rPh sb="0" eb="1">
      <t>タイ</t>
    </rPh>
    <rPh sb="1" eb="2">
      <t>セキ</t>
    </rPh>
    <rPh sb="2" eb="3">
      <t>ジ</t>
    </rPh>
    <rPh sb="3" eb="4">
      <t>ゴ</t>
    </rPh>
    <rPh sb="4" eb="5">
      <t>カゲ</t>
    </rPh>
    <rPh sb="5" eb="6">
      <t>ドウ</t>
    </rPh>
    <phoneticPr fontId="3"/>
  </si>
  <si>
    <t>西山本門寺本堂厨子</t>
    <rPh sb="0" eb="2">
      <t>ニシヤマ</t>
    </rPh>
    <rPh sb="2" eb="3">
      <t>ホン</t>
    </rPh>
    <rPh sb="3" eb="4">
      <t>モン</t>
    </rPh>
    <rPh sb="4" eb="5">
      <t>デラ</t>
    </rPh>
    <rPh sb="5" eb="7">
      <t>ホンドウ</t>
    </rPh>
    <rPh sb="7" eb="9">
      <t>ズシ</t>
    </rPh>
    <phoneticPr fontId="3"/>
  </si>
  <si>
    <t>昭  29.   1. 30</t>
    <rPh sb="0" eb="1">
      <t>ショウ</t>
    </rPh>
    <phoneticPr fontId="3"/>
  </si>
  <si>
    <t>富士山本宮浅間大社社殿</t>
    <rPh sb="0" eb="3">
      <t>フジサン</t>
    </rPh>
    <rPh sb="3" eb="5">
      <t>ホンミヤ</t>
    </rPh>
    <rPh sb="5" eb="7">
      <t>アサマ</t>
    </rPh>
    <rPh sb="7" eb="9">
      <t>タイシャ</t>
    </rPh>
    <rPh sb="9" eb="11">
      <t>シャデン</t>
    </rPh>
    <phoneticPr fontId="3"/>
  </si>
  <si>
    <t>県　　　指　　　定</t>
    <rPh sb="0" eb="1">
      <t>ケン</t>
    </rPh>
    <rPh sb="4" eb="5">
      <t>ユビ</t>
    </rPh>
    <rPh sb="8" eb="9">
      <t>サダム</t>
    </rPh>
    <phoneticPr fontId="3"/>
  </si>
  <si>
    <t>昭  11.   9.  3</t>
    <rPh sb="0" eb="1">
      <t>アキラ</t>
    </rPh>
    <phoneticPr fontId="3"/>
  </si>
  <si>
    <t>白糸ノ滝</t>
    <rPh sb="0" eb="2">
      <t>シライト</t>
    </rPh>
    <rPh sb="3" eb="4">
      <t>タキ</t>
    </rPh>
    <phoneticPr fontId="3"/>
  </si>
  <si>
    <t>名勝及び天然記念物</t>
    <rPh sb="0" eb="1">
      <t>メイ</t>
    </rPh>
    <rPh sb="1" eb="2">
      <t>カツ</t>
    </rPh>
    <rPh sb="2" eb="3">
      <t>オヨ</t>
    </rPh>
    <phoneticPr fontId="3"/>
  </si>
  <si>
    <t>富士山</t>
    <rPh sb="0" eb="3">
      <t>フジサン</t>
    </rPh>
    <phoneticPr fontId="3"/>
  </si>
  <si>
    <t>平  20.   3. 28</t>
    <rPh sb="0" eb="1">
      <t>ヘイ</t>
    </rPh>
    <phoneticPr fontId="3"/>
  </si>
  <si>
    <t>大鹿窪遺跡</t>
    <rPh sb="0" eb="2">
      <t>オオシカ</t>
    </rPh>
    <rPh sb="2" eb="3">
      <t>クボ</t>
    </rPh>
    <rPh sb="3" eb="5">
      <t>イセキ</t>
    </rPh>
    <phoneticPr fontId="3"/>
  </si>
  <si>
    <t>千居遺跡</t>
    <rPh sb="0" eb="1">
      <t>セン</t>
    </rPh>
    <rPh sb="1" eb="2">
      <t>イ</t>
    </rPh>
    <rPh sb="2" eb="4">
      <t>イセキ</t>
    </rPh>
    <phoneticPr fontId="3"/>
  </si>
  <si>
    <t>大  11.   3.  8</t>
    <rPh sb="0" eb="1">
      <t>タイ</t>
    </rPh>
    <phoneticPr fontId="3"/>
  </si>
  <si>
    <t>万野風穴</t>
    <rPh sb="0" eb="2">
      <t>マンノ</t>
    </rPh>
    <rPh sb="2" eb="4">
      <t>フウケツ</t>
    </rPh>
    <phoneticPr fontId="3"/>
  </si>
  <si>
    <t>〃</t>
  </si>
  <si>
    <t>湧玉池</t>
    <rPh sb="0" eb="1">
      <t>ワ</t>
    </rPh>
    <rPh sb="1" eb="2">
      <t>タマ</t>
    </rPh>
    <rPh sb="2" eb="3">
      <t>イケ</t>
    </rPh>
    <phoneticPr fontId="3"/>
  </si>
  <si>
    <t>狩宿の下馬ザクラ</t>
    <rPh sb="0" eb="1">
      <t>カリ</t>
    </rPh>
    <rPh sb="1" eb="2">
      <t>ヤド</t>
    </rPh>
    <rPh sb="3" eb="4">
      <t>シタ</t>
    </rPh>
    <rPh sb="4" eb="5">
      <t>ウマ</t>
    </rPh>
    <phoneticPr fontId="3"/>
  </si>
  <si>
    <t>特別天然記念物</t>
    <rPh sb="0" eb="2">
      <t>トクベツ</t>
    </rPh>
    <rPh sb="2" eb="4">
      <t>テンネン</t>
    </rPh>
    <rPh sb="4" eb="7">
      <t>キネンブツ</t>
    </rPh>
    <phoneticPr fontId="3"/>
  </si>
  <si>
    <t>昭  27.  11. 22</t>
    <rPh sb="0" eb="1">
      <t>ショウ</t>
    </rPh>
    <phoneticPr fontId="3"/>
  </si>
  <si>
    <t>特別名勝</t>
    <rPh sb="0" eb="1">
      <t>トク</t>
    </rPh>
    <rPh sb="1" eb="2">
      <t>ベツ</t>
    </rPh>
    <rPh sb="2" eb="3">
      <t>メイ</t>
    </rPh>
    <rPh sb="3" eb="4">
      <t>カツ</t>
    </rPh>
    <phoneticPr fontId="3"/>
  </si>
  <si>
    <t>平   5.   1. 20</t>
    <rPh sb="0" eb="1">
      <t>ヘイ</t>
    </rPh>
    <phoneticPr fontId="3"/>
  </si>
  <si>
    <t>日蓮自筆遺文</t>
    <rPh sb="0" eb="2">
      <t>ニチレン</t>
    </rPh>
    <rPh sb="2" eb="3">
      <t>ジ</t>
    </rPh>
    <rPh sb="3" eb="4">
      <t>ヒツ</t>
    </rPh>
    <rPh sb="4" eb="6">
      <t>イブン</t>
    </rPh>
    <phoneticPr fontId="3"/>
  </si>
  <si>
    <t>昭  27.   7. 19</t>
    <rPh sb="0" eb="1">
      <t>ショウ</t>
    </rPh>
    <phoneticPr fontId="3"/>
  </si>
  <si>
    <t>昭  24.   2. 18</t>
    <rPh sb="0" eb="1">
      <t>ショウ</t>
    </rPh>
    <phoneticPr fontId="3"/>
  </si>
  <si>
    <t>大  12.   3. 28</t>
    <rPh sb="0" eb="1">
      <t>タイ</t>
    </rPh>
    <phoneticPr fontId="3"/>
  </si>
  <si>
    <t>明  45.   2.  8</t>
    <rPh sb="0" eb="1">
      <t>メイ</t>
    </rPh>
    <phoneticPr fontId="3"/>
  </si>
  <si>
    <t>絹本著色富士曼荼羅図</t>
    <rPh sb="0" eb="1">
      <t>キヌ</t>
    </rPh>
    <rPh sb="1" eb="2">
      <t>ホン</t>
    </rPh>
    <rPh sb="2" eb="3">
      <t>チョ</t>
    </rPh>
    <rPh sb="3" eb="4">
      <t>イロ</t>
    </rPh>
    <rPh sb="4" eb="6">
      <t>フジ</t>
    </rPh>
    <rPh sb="6" eb="7">
      <t>マン</t>
    </rPh>
    <rPh sb="7" eb="8">
      <t>ダ</t>
    </rPh>
    <rPh sb="8" eb="9">
      <t>ラ</t>
    </rPh>
    <rPh sb="9" eb="10">
      <t>ズ</t>
    </rPh>
    <phoneticPr fontId="3"/>
  </si>
  <si>
    <t>昭  41.   6. 11</t>
    <rPh sb="0" eb="1">
      <t>ショウ</t>
    </rPh>
    <phoneticPr fontId="3"/>
  </si>
  <si>
    <t>大石寺五重塔</t>
    <rPh sb="0" eb="1">
      <t>ダイ</t>
    </rPh>
    <rPh sb="1" eb="2">
      <t>イシ</t>
    </rPh>
    <rPh sb="2" eb="3">
      <t>ジ</t>
    </rPh>
    <rPh sb="3" eb="5">
      <t>ゴジュウ</t>
    </rPh>
    <rPh sb="5" eb="6">
      <t>トウ</t>
    </rPh>
    <phoneticPr fontId="3"/>
  </si>
  <si>
    <t>明　40．  5. 27</t>
    <rPh sb="0" eb="1">
      <t>メイ</t>
    </rPh>
    <phoneticPr fontId="3"/>
  </si>
  <si>
    <t>富士山本宮浅間神社本殿</t>
    <rPh sb="0" eb="3">
      <t>フジサン</t>
    </rPh>
    <rPh sb="3" eb="5">
      <t>ホンミヤ</t>
    </rPh>
    <rPh sb="5" eb="7">
      <t>アサマ</t>
    </rPh>
    <rPh sb="7" eb="9">
      <t>ジンジャ</t>
    </rPh>
    <rPh sb="9" eb="11">
      <t>ホンデン</t>
    </rPh>
    <phoneticPr fontId="3"/>
  </si>
  <si>
    <t>国　　　指　　　定</t>
    <rPh sb="0" eb="1">
      <t>クニ</t>
    </rPh>
    <rPh sb="4" eb="5">
      <t>ユビ</t>
    </rPh>
    <rPh sb="8" eb="9">
      <t>サダム</t>
    </rPh>
    <phoneticPr fontId="3"/>
  </si>
  <si>
    <t>観光レクリエーション
客数（A）</t>
    <phoneticPr fontId="3"/>
  </si>
  <si>
    <t>山宮ふじざくら球技場</t>
    <rPh sb="0" eb="2">
      <t>ヤマミヤ</t>
    </rPh>
    <rPh sb="7" eb="10">
      <t>キュウギジョウ</t>
    </rPh>
    <phoneticPr fontId="3"/>
  </si>
  <si>
    <t>国　　　登　　　録</t>
    <rPh sb="0" eb="1">
      <t>クニ</t>
    </rPh>
    <rPh sb="4" eb="5">
      <t>ノボル</t>
    </rPh>
    <rPh sb="8" eb="9">
      <t>ロク</t>
    </rPh>
    <phoneticPr fontId="3"/>
  </si>
  <si>
    <t>吉澤家住宅煉瓦蔵</t>
    <rPh sb="0" eb="2">
      <t>ヨシザワ</t>
    </rPh>
    <rPh sb="2" eb="3">
      <t>イエ</t>
    </rPh>
    <rPh sb="3" eb="5">
      <t>ジュウタク</t>
    </rPh>
    <rPh sb="5" eb="7">
      <t>レンガ</t>
    </rPh>
    <rPh sb="7" eb="8">
      <t>クラ</t>
    </rPh>
    <phoneticPr fontId="3"/>
  </si>
  <si>
    <t>平  27.   3. 26</t>
    <rPh sb="0" eb="1">
      <t>ヘイ</t>
    </rPh>
    <phoneticPr fontId="3"/>
  </si>
  <si>
    <t>外神
スポーツ広場</t>
    <rPh sb="0" eb="2">
      <t>トガミ</t>
    </rPh>
    <rPh sb="7" eb="9">
      <t>ヒロバ</t>
    </rPh>
    <phoneticPr fontId="3"/>
  </si>
  <si>
    <t>上井出
スポーツ広場</t>
    <rPh sb="0" eb="1">
      <t>ウエ</t>
    </rPh>
    <rPh sb="1" eb="3">
      <t>イデ</t>
    </rPh>
    <rPh sb="8" eb="10">
      <t>ヒロバ</t>
    </rPh>
    <phoneticPr fontId="3"/>
  </si>
  <si>
    <t>物見山
スポーツ広場</t>
    <rPh sb="0" eb="2">
      <t>モノミ</t>
    </rPh>
    <rPh sb="2" eb="3">
      <t>ヤマ</t>
    </rPh>
    <rPh sb="8" eb="10">
      <t>ヒロバ</t>
    </rPh>
    <phoneticPr fontId="3"/>
  </si>
  <si>
    <t>各年5月1日現在（単位：人）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3"/>
  </si>
  <si>
    <t>芝川
スポーツ広場</t>
    <rPh sb="0" eb="2">
      <t>シバカワ</t>
    </rPh>
    <rPh sb="7" eb="9">
      <t>ヒロバ</t>
    </rPh>
    <phoneticPr fontId="3"/>
  </si>
  <si>
    <t>精進川の大カシワ</t>
    <rPh sb="0" eb="2">
      <t>ショウジン</t>
    </rPh>
    <rPh sb="2" eb="3">
      <t>カワ</t>
    </rPh>
    <rPh sb="4" eb="5">
      <t>オオ</t>
    </rPh>
    <phoneticPr fontId="3"/>
  </si>
  <si>
    <t>平　29.   5. 18</t>
    <rPh sb="0" eb="1">
      <t>ヘイ</t>
    </rPh>
    <phoneticPr fontId="3"/>
  </si>
  <si>
    <t>平野のエドヒガンザクラ</t>
    <rPh sb="0" eb="2">
      <t>ヒラノ</t>
    </rPh>
    <phoneticPr fontId="5"/>
  </si>
  <si>
    <t>昭  44.   4.  1</t>
    <rPh sb="0" eb="1">
      <t>アキラ</t>
    </rPh>
    <phoneticPr fontId="3"/>
  </si>
  <si>
    <t>昭  60.   3. 11</t>
    <rPh sb="0" eb="1">
      <t>アキラ</t>
    </rPh>
    <phoneticPr fontId="3"/>
  </si>
  <si>
    <t>銅造虚空蔵菩薩像懸仏</t>
    <rPh sb="0" eb="1">
      <t>ドウ</t>
    </rPh>
    <rPh sb="1" eb="2">
      <t>ヅクリ</t>
    </rPh>
    <rPh sb="2" eb="5">
      <t>コクウゾウ</t>
    </rPh>
    <rPh sb="5" eb="7">
      <t>ボサツ</t>
    </rPh>
    <rPh sb="7" eb="8">
      <t>ゾウ</t>
    </rPh>
    <rPh sb="8" eb="9">
      <t>ゲン</t>
    </rPh>
    <rPh sb="9" eb="10">
      <t>ホトケ</t>
    </rPh>
    <phoneticPr fontId="3"/>
  </si>
  <si>
    <t>主催事業</t>
    <rPh sb="0" eb="2">
      <t>シュサイ</t>
    </rPh>
    <phoneticPr fontId="3"/>
  </si>
  <si>
    <t>-</t>
    <phoneticPr fontId="3"/>
  </si>
  <si>
    <t>東 小</t>
    <phoneticPr fontId="3"/>
  </si>
  <si>
    <t>黒田小</t>
    <phoneticPr fontId="3"/>
  </si>
  <si>
    <t>大宮小</t>
    <phoneticPr fontId="3"/>
  </si>
  <si>
    <t>西 小</t>
    <phoneticPr fontId="3"/>
  </si>
  <si>
    <t>富士根南小</t>
    <phoneticPr fontId="3"/>
  </si>
  <si>
    <t>富士根北小</t>
    <phoneticPr fontId="3"/>
  </si>
  <si>
    <t>北山小</t>
    <phoneticPr fontId="3"/>
  </si>
  <si>
    <t>山宮小</t>
    <phoneticPr fontId="3"/>
  </si>
  <si>
    <t>井之頭小</t>
    <phoneticPr fontId="3"/>
  </si>
  <si>
    <t>井之頭小
根原分校</t>
    <phoneticPr fontId="3"/>
  </si>
  <si>
    <t>三　中</t>
    <phoneticPr fontId="3"/>
  </si>
  <si>
    <t>四　中</t>
    <phoneticPr fontId="3"/>
  </si>
  <si>
    <t>富士根南中</t>
    <phoneticPr fontId="3"/>
  </si>
  <si>
    <t>富士根北中</t>
    <phoneticPr fontId="3"/>
  </si>
  <si>
    <t>北山中</t>
    <phoneticPr fontId="3"/>
  </si>
  <si>
    <t>西富士中</t>
    <phoneticPr fontId="3"/>
  </si>
  <si>
    <t>井之頭中</t>
    <phoneticPr fontId="3"/>
  </si>
  <si>
    <t>上野中</t>
    <phoneticPr fontId="3"/>
  </si>
  <si>
    <t>大富士中</t>
    <phoneticPr fontId="3"/>
  </si>
  <si>
    <t>芝川中</t>
    <phoneticPr fontId="3"/>
  </si>
  <si>
    <t>柚野中</t>
    <phoneticPr fontId="3"/>
  </si>
  <si>
    <t>星陵中</t>
    <phoneticPr fontId="3"/>
  </si>
  <si>
    <t>資料：学校教育課</t>
    <phoneticPr fontId="3"/>
  </si>
  <si>
    <t>21件</t>
    <rPh sb="2" eb="3">
      <t>ケン</t>
    </rPh>
    <phoneticPr fontId="3"/>
  </si>
  <si>
    <t>上条</t>
    <rPh sb="0" eb="2">
      <t>カミジョウ</t>
    </rPh>
    <phoneticPr fontId="3"/>
  </si>
  <si>
    <t>太刀</t>
    <rPh sb="0" eb="1">
      <t>フト</t>
    </rPh>
    <rPh sb="1" eb="2">
      <t>トウ</t>
    </rPh>
    <phoneticPr fontId="3"/>
  </si>
  <si>
    <t>（銘南无薬師瑠璃光如来／備前国長船住景光）</t>
    <rPh sb="1" eb="2">
      <t>メイ</t>
    </rPh>
    <rPh sb="2" eb="3">
      <t>ミナミ</t>
    </rPh>
    <rPh sb="3" eb="4">
      <t>ム</t>
    </rPh>
    <rPh sb="4" eb="6">
      <t>ヤクシ</t>
    </rPh>
    <rPh sb="6" eb="8">
      <t>ルリ</t>
    </rPh>
    <rPh sb="8" eb="9">
      <t>ヒカリ</t>
    </rPh>
    <rPh sb="9" eb="11">
      <t>ニョライ</t>
    </rPh>
    <rPh sb="12" eb="14">
      <t>ビゼン</t>
    </rPh>
    <rPh sb="14" eb="15">
      <t>クニ</t>
    </rPh>
    <rPh sb="15" eb="17">
      <t>ナガフネ</t>
    </rPh>
    <rPh sb="17" eb="18">
      <t>ス</t>
    </rPh>
    <rPh sb="18" eb="20">
      <t>カゲミツ</t>
    </rPh>
    <phoneticPr fontId="5"/>
  </si>
  <si>
    <t>脇差</t>
    <rPh sb="0" eb="1">
      <t>ワキ</t>
    </rPh>
    <rPh sb="1" eb="2">
      <t>サ</t>
    </rPh>
    <phoneticPr fontId="3"/>
  </si>
  <si>
    <t>（銘奉富士本宮源式部丞信国／一期一腰応永廿四年二月日）</t>
    <rPh sb="1" eb="2">
      <t>メイ</t>
    </rPh>
    <rPh sb="2" eb="3">
      <t>ホウ</t>
    </rPh>
    <rPh sb="3" eb="5">
      <t>フジ</t>
    </rPh>
    <rPh sb="5" eb="7">
      <t>ホングウ</t>
    </rPh>
    <rPh sb="7" eb="8">
      <t>ミナモト</t>
    </rPh>
    <rPh sb="8" eb="10">
      <t>シキブ</t>
    </rPh>
    <rPh sb="10" eb="11">
      <t>ジョウ</t>
    </rPh>
    <rPh sb="11" eb="12">
      <t>シン</t>
    </rPh>
    <rPh sb="12" eb="13">
      <t>クニ</t>
    </rPh>
    <rPh sb="14" eb="16">
      <t>イチゴ</t>
    </rPh>
    <rPh sb="16" eb="17">
      <t>イチ</t>
    </rPh>
    <rPh sb="17" eb="18">
      <t>コシ</t>
    </rPh>
    <rPh sb="18" eb="20">
      <t>オウエイ</t>
    </rPh>
    <rPh sb="20" eb="21">
      <t>ニジュウ</t>
    </rPh>
    <rPh sb="21" eb="22">
      <t>４</t>
    </rPh>
    <rPh sb="22" eb="23">
      <t>ネン</t>
    </rPh>
    <rPh sb="23" eb="24">
      <t>２</t>
    </rPh>
    <rPh sb="24" eb="25">
      <t>ガツ</t>
    </rPh>
    <rPh sb="25" eb="26">
      <t>ヒ</t>
    </rPh>
    <phoneticPr fontId="5"/>
  </si>
  <si>
    <t>西山</t>
    <rPh sb="0" eb="2">
      <t>ニシヤマ</t>
    </rPh>
    <phoneticPr fontId="3"/>
  </si>
  <si>
    <t>北山</t>
    <rPh sb="0" eb="2">
      <t>キタヤマ</t>
    </rPh>
    <phoneticPr fontId="3"/>
  </si>
  <si>
    <t>狩宿</t>
    <rPh sb="0" eb="1">
      <t>カリ</t>
    </rPh>
    <rPh sb="1" eb="2">
      <t>ヤド</t>
    </rPh>
    <phoneticPr fontId="3"/>
  </si>
  <si>
    <t>宮町他</t>
    <rPh sb="0" eb="2">
      <t>ミヤチョウ</t>
    </rPh>
    <rPh sb="2" eb="3">
      <t>ホカ</t>
    </rPh>
    <phoneticPr fontId="3"/>
  </si>
  <si>
    <t>大鹿窪</t>
    <rPh sb="0" eb="2">
      <t>オオシカ</t>
    </rPh>
    <rPh sb="2" eb="3">
      <t>クボ</t>
    </rPh>
    <phoneticPr fontId="3"/>
  </si>
  <si>
    <t>原・上井出</t>
    <rPh sb="2" eb="4">
      <t>カミイ</t>
    </rPh>
    <rPh sb="4" eb="5">
      <t>デ</t>
    </rPh>
    <phoneticPr fontId="3"/>
  </si>
  <si>
    <t>山宮</t>
    <rPh sb="0" eb="2">
      <t>ヤマミヤ</t>
    </rPh>
    <phoneticPr fontId="3"/>
  </si>
  <si>
    <t>大中里</t>
    <rPh sb="0" eb="1">
      <t>オオ</t>
    </rPh>
    <rPh sb="1" eb="3">
      <t>ナカザト</t>
    </rPh>
    <phoneticPr fontId="3"/>
  </si>
  <si>
    <t>万暦本一切経</t>
    <rPh sb="0" eb="1">
      <t>マン</t>
    </rPh>
    <rPh sb="1" eb="2">
      <t>コヨミ</t>
    </rPh>
    <rPh sb="2" eb="3">
      <t>ホン</t>
    </rPh>
    <rPh sb="3" eb="6">
      <t>イッサイケイ</t>
    </rPh>
    <phoneticPr fontId="3"/>
  </si>
  <si>
    <t>村山</t>
    <rPh sb="0" eb="2">
      <t>ムラヤマ</t>
    </rPh>
    <phoneticPr fontId="3"/>
  </si>
  <si>
    <t>内房</t>
    <rPh sb="0" eb="1">
      <t>ウチ</t>
    </rPh>
    <rPh sb="1" eb="2">
      <t>フサ</t>
    </rPh>
    <phoneticPr fontId="3"/>
  </si>
  <si>
    <t>羽鮒</t>
    <rPh sb="0" eb="1">
      <t>ハ</t>
    </rPh>
    <rPh sb="1" eb="2">
      <t>フナ</t>
    </rPh>
    <phoneticPr fontId="3"/>
  </si>
  <si>
    <t>猪之頭</t>
    <rPh sb="0" eb="1">
      <t>イ</t>
    </rPh>
    <rPh sb="1" eb="2">
      <t>ノ</t>
    </rPh>
    <rPh sb="2" eb="3">
      <t>アタマ</t>
    </rPh>
    <phoneticPr fontId="3"/>
  </si>
  <si>
    <t>下柚野</t>
    <rPh sb="0" eb="1">
      <t>シモ</t>
    </rPh>
    <rPh sb="1" eb="2">
      <t>ユ</t>
    </rPh>
    <rPh sb="2" eb="3">
      <t>ノ</t>
    </rPh>
    <phoneticPr fontId="3"/>
  </si>
  <si>
    <t>精進川</t>
    <rPh sb="0" eb="2">
      <t>ショウジン</t>
    </rPh>
    <rPh sb="2" eb="3">
      <t>カワ</t>
    </rPh>
    <phoneticPr fontId="3"/>
  </si>
  <si>
    <t>〃　23.　 2.　7</t>
    <phoneticPr fontId="3"/>
  </si>
  <si>
    <t>〃  37.   6. 15</t>
    <phoneticPr fontId="3"/>
  </si>
  <si>
    <t>〃  62.   3. 20</t>
    <phoneticPr fontId="3"/>
  </si>
  <si>
    <t>東町</t>
    <rPh sb="0" eb="1">
      <t>ヒガシ</t>
    </rPh>
    <rPh sb="1" eb="2">
      <t>チョウ</t>
    </rPh>
    <phoneticPr fontId="3"/>
  </si>
  <si>
    <t>下条</t>
    <rPh sb="0" eb="2">
      <t>シモジョウ</t>
    </rPh>
    <phoneticPr fontId="3"/>
  </si>
  <si>
    <t>上稲子</t>
    <rPh sb="0" eb="1">
      <t>ウエ</t>
    </rPh>
    <rPh sb="1" eb="3">
      <t>イナコ</t>
    </rPh>
    <phoneticPr fontId="5"/>
  </si>
  <si>
    <t>内房</t>
    <rPh sb="0" eb="2">
      <t>ウツブサ</t>
    </rPh>
    <phoneticPr fontId="5"/>
  </si>
  <si>
    <t>長貫</t>
    <rPh sb="0" eb="2">
      <t>ナガヌキ</t>
    </rPh>
    <phoneticPr fontId="3"/>
  </si>
  <si>
    <t>上柚野</t>
    <rPh sb="0" eb="1">
      <t>カミ</t>
    </rPh>
    <rPh sb="1" eb="3">
      <t>ユノ</t>
    </rPh>
    <phoneticPr fontId="5"/>
  </si>
  <si>
    <t>外国語(英･蘭)辞書類一括</t>
    <rPh sb="0" eb="3">
      <t>ガイコクゴ</t>
    </rPh>
    <rPh sb="4" eb="5">
      <t>エイ</t>
    </rPh>
    <rPh sb="6" eb="7">
      <t>ラン</t>
    </rPh>
    <rPh sb="8" eb="10">
      <t>ジショ</t>
    </rPh>
    <rPh sb="10" eb="11">
      <t>タグイ</t>
    </rPh>
    <rPh sb="11" eb="13">
      <t>イッカツ</t>
    </rPh>
    <phoneticPr fontId="3"/>
  </si>
  <si>
    <t>中央町</t>
    <rPh sb="0" eb="2">
      <t>チュウオウ</t>
    </rPh>
    <rPh sb="2" eb="3">
      <t>チョウ</t>
    </rPh>
    <phoneticPr fontId="3"/>
  </si>
  <si>
    <t>三島ヶ嶽経塚出土経巻</t>
    <rPh sb="0" eb="2">
      <t>ミシマ</t>
    </rPh>
    <rPh sb="3" eb="4">
      <t>タケ</t>
    </rPh>
    <rPh sb="4" eb="6">
      <t>キョウヅカ</t>
    </rPh>
    <rPh sb="6" eb="8">
      <t>シュツド</t>
    </rPh>
    <rPh sb="8" eb="10">
      <t>キョウカン</t>
    </rPh>
    <phoneticPr fontId="3"/>
  </si>
  <si>
    <t>令   1.   7. 18</t>
    <rPh sb="0" eb="1">
      <t>レイ</t>
    </rPh>
    <phoneticPr fontId="3"/>
  </si>
  <si>
    <t>大宮町</t>
    <rPh sb="0" eb="2">
      <t>オオミヤ</t>
    </rPh>
    <rPh sb="2" eb="3">
      <t>チョウ</t>
    </rPh>
    <phoneticPr fontId="3"/>
  </si>
  <si>
    <t>角田桜岳日記</t>
    <rPh sb="0" eb="2">
      <t>カクダ</t>
    </rPh>
    <rPh sb="2" eb="3">
      <t>オウ</t>
    </rPh>
    <rPh sb="3" eb="4">
      <t>ガク</t>
    </rPh>
    <rPh sb="4" eb="6">
      <t>ニッキ</t>
    </rPh>
    <phoneticPr fontId="3"/>
  </si>
  <si>
    <t>杉田</t>
    <rPh sb="0" eb="2">
      <t>スギタ</t>
    </rPh>
    <phoneticPr fontId="3"/>
  </si>
  <si>
    <t>粟倉</t>
    <rPh sb="0" eb="2">
      <t>アワクラ</t>
    </rPh>
    <phoneticPr fontId="3"/>
  </si>
  <si>
    <t>宮町</t>
    <rPh sb="0" eb="1">
      <t>ミヤ</t>
    </rPh>
    <rPh sb="1" eb="2">
      <t>マチ</t>
    </rPh>
    <phoneticPr fontId="3"/>
  </si>
  <si>
    <t>小泉</t>
    <rPh sb="0" eb="2">
      <t>コイズミ</t>
    </rPh>
    <phoneticPr fontId="3"/>
  </si>
  <si>
    <t>黒田</t>
    <rPh sb="0" eb="2">
      <t>クロダ</t>
    </rPh>
    <phoneticPr fontId="3"/>
  </si>
  <si>
    <t>西小泉町</t>
    <rPh sb="0" eb="1">
      <t>ニシ</t>
    </rPh>
    <rPh sb="1" eb="3">
      <t>コイズミ</t>
    </rPh>
    <rPh sb="3" eb="4">
      <t>チョウ</t>
    </rPh>
    <phoneticPr fontId="3"/>
  </si>
  <si>
    <t>元城町</t>
    <rPh sb="0" eb="1">
      <t>モト</t>
    </rPh>
    <rPh sb="1" eb="2">
      <t>シロ</t>
    </rPh>
    <rPh sb="2" eb="3">
      <t>チョウ</t>
    </rPh>
    <phoneticPr fontId="3"/>
  </si>
  <si>
    <t>猫沢</t>
    <rPh sb="0" eb="2">
      <t>ネコザワ</t>
    </rPh>
    <phoneticPr fontId="5"/>
  </si>
  <si>
    <t>西山</t>
    <rPh sb="0" eb="2">
      <t>ニシヤマ</t>
    </rPh>
    <phoneticPr fontId="5"/>
  </si>
  <si>
    <t>羽鮒</t>
    <rPh sb="0" eb="2">
      <t>ハブナ</t>
    </rPh>
    <phoneticPr fontId="5"/>
  </si>
  <si>
    <t>1件</t>
    <rPh sb="1" eb="2">
      <t>ケン</t>
    </rPh>
    <phoneticPr fontId="3"/>
  </si>
  <si>
    <t>文化財名</t>
    <phoneticPr fontId="3"/>
  </si>
  <si>
    <t>所在地（保管地）</t>
    <phoneticPr fontId="3"/>
  </si>
  <si>
    <t>年　　度</t>
    <rPh sb="0" eb="1">
      <t>ネン</t>
    </rPh>
    <rPh sb="3" eb="4">
      <t>ド</t>
    </rPh>
    <phoneticPr fontId="5"/>
  </si>
  <si>
    <t>指定年月日</t>
    <rPh sb="4" eb="5">
      <t>ヒ</t>
    </rPh>
    <phoneticPr fontId="3"/>
  </si>
  <si>
    <t>太刀（銘吉用）</t>
    <rPh sb="0" eb="1">
      <t>フト</t>
    </rPh>
    <rPh sb="1" eb="2">
      <t>トウ</t>
    </rPh>
    <rPh sb="3" eb="4">
      <t>メイ</t>
    </rPh>
    <rPh sb="4" eb="5">
      <t>ヨシ</t>
    </rPh>
    <rPh sb="5" eb="6">
      <t>ヨウ</t>
    </rPh>
    <phoneticPr fontId="3"/>
  </si>
  <si>
    <t>法華経（常子内親王筆）</t>
    <rPh sb="0" eb="1">
      <t>ホウ</t>
    </rPh>
    <rPh sb="1" eb="2">
      <t>カ</t>
    </rPh>
    <rPh sb="2" eb="3">
      <t>ケイ</t>
    </rPh>
    <rPh sb="4" eb="6">
      <t>ツネコ</t>
    </rPh>
    <rPh sb="6" eb="9">
      <t>ナイシンノウ</t>
    </rPh>
    <rPh sb="9" eb="10">
      <t>フデ</t>
    </rPh>
    <phoneticPr fontId="3"/>
  </si>
  <si>
    <t>紺紙金字法華経（開結共）</t>
    <rPh sb="0" eb="1">
      <t>コン</t>
    </rPh>
    <rPh sb="1" eb="2">
      <t>カミ</t>
    </rPh>
    <rPh sb="2" eb="3">
      <t>キン</t>
    </rPh>
    <rPh sb="3" eb="4">
      <t>ジ</t>
    </rPh>
    <rPh sb="4" eb="5">
      <t>ホウ</t>
    </rPh>
    <rPh sb="5" eb="6">
      <t>カ</t>
    </rPh>
    <rPh sb="6" eb="7">
      <t>ケイ</t>
    </rPh>
    <rPh sb="8" eb="9">
      <t>ヒラ</t>
    </rPh>
    <rPh sb="9" eb="10">
      <t>ケツ</t>
    </rPh>
    <rPh sb="10" eb="11">
      <t>トモ</t>
    </rPh>
    <phoneticPr fontId="3"/>
  </si>
  <si>
    <t>貞観政要巻第一（日蓮筆）</t>
    <rPh sb="0" eb="1">
      <t>サダ</t>
    </rPh>
    <rPh sb="1" eb="2">
      <t>カン</t>
    </rPh>
    <rPh sb="2" eb="3">
      <t>ショウ</t>
    </rPh>
    <rPh sb="3" eb="4">
      <t>ヨウ</t>
    </rPh>
    <rPh sb="4" eb="5">
      <t>マキ</t>
    </rPh>
    <rPh sb="5" eb="7">
      <t>ダイイチ</t>
    </rPh>
    <rPh sb="8" eb="10">
      <t>ニチレン</t>
    </rPh>
    <rPh sb="10" eb="11">
      <t>ヒツ</t>
    </rPh>
    <phoneticPr fontId="3"/>
  </si>
  <si>
    <t>細字金字法華経（藍紙）</t>
    <rPh sb="0" eb="2">
      <t>ホソジ</t>
    </rPh>
    <rPh sb="2" eb="3">
      <t>キン</t>
    </rPh>
    <rPh sb="3" eb="4">
      <t>ジ</t>
    </rPh>
    <rPh sb="4" eb="5">
      <t>ホウ</t>
    </rPh>
    <rPh sb="5" eb="6">
      <t>カ</t>
    </rPh>
    <rPh sb="6" eb="7">
      <t>ケイ</t>
    </rPh>
    <phoneticPr fontId="3"/>
  </si>
  <si>
    <t>法華證明鈔（日蓮筆）</t>
    <rPh sb="0" eb="1">
      <t>ホウ</t>
    </rPh>
    <rPh sb="1" eb="2">
      <t>カ</t>
    </rPh>
    <rPh sb="2" eb="3">
      <t>ショウ</t>
    </rPh>
    <rPh sb="3" eb="4">
      <t>メイ</t>
    </rPh>
    <rPh sb="4" eb="5">
      <t>ショウ</t>
    </rPh>
    <rPh sb="6" eb="8">
      <t>ニチレン</t>
    </rPh>
    <rPh sb="8" eb="9">
      <t>フデ</t>
    </rPh>
    <phoneticPr fontId="3"/>
  </si>
  <si>
    <t>日蓮遷化記録（日興筆）</t>
    <rPh sb="0" eb="2">
      <t>ニチレン</t>
    </rPh>
    <rPh sb="2" eb="3">
      <t>セン</t>
    </rPh>
    <rPh sb="3" eb="4">
      <t>カ</t>
    </rPh>
    <rPh sb="4" eb="6">
      <t>キロク</t>
    </rPh>
    <rPh sb="7" eb="9">
      <t>ニッコウ</t>
    </rPh>
    <rPh sb="9" eb="10">
      <t>フデ</t>
    </rPh>
    <phoneticPr fontId="3"/>
  </si>
  <si>
    <t>脇差（銘出羽大掾藤原国路）</t>
    <rPh sb="0" eb="1">
      <t>ワキ</t>
    </rPh>
    <rPh sb="1" eb="2">
      <t>サ</t>
    </rPh>
    <rPh sb="3" eb="4">
      <t>メイ</t>
    </rPh>
    <rPh sb="4" eb="6">
      <t>デハ</t>
    </rPh>
    <rPh sb="6" eb="7">
      <t>ダイ</t>
    </rPh>
    <rPh sb="7" eb="8">
      <t>エン</t>
    </rPh>
    <rPh sb="8" eb="10">
      <t>フジワラ</t>
    </rPh>
    <rPh sb="10" eb="11">
      <t>コク</t>
    </rPh>
    <rPh sb="11" eb="12">
      <t>ロ</t>
    </rPh>
    <phoneticPr fontId="3"/>
  </si>
  <si>
    <t>書跡典籍</t>
    <rPh sb="0" eb="1">
      <t>ショ</t>
    </rPh>
    <rPh sb="1" eb="2">
      <t>アト</t>
    </rPh>
    <rPh sb="2" eb="4">
      <t>テンセキ</t>
    </rPh>
    <phoneticPr fontId="3"/>
  </si>
  <si>
    <t>平   7.   3. 20</t>
    <rPh sb="0" eb="1">
      <t>タイラ</t>
    </rPh>
    <phoneticPr fontId="3"/>
  </si>
  <si>
    <t>昭  31.   5. 24</t>
    <rPh sb="0" eb="1">
      <t>アキラ</t>
    </rPh>
    <phoneticPr fontId="3"/>
  </si>
  <si>
    <t>指定年月日</t>
    <rPh sb="4" eb="5">
      <t>ニチ</t>
    </rPh>
    <phoneticPr fontId="3"/>
  </si>
  <si>
    <t>昭  40.   5. 10</t>
    <rPh sb="0" eb="1">
      <t>アキラ</t>
    </rPh>
    <phoneticPr fontId="3"/>
  </si>
  <si>
    <t>昭  55.   1. 11</t>
    <rPh sb="0" eb="1">
      <t>アキラ</t>
    </rPh>
    <phoneticPr fontId="3"/>
  </si>
  <si>
    <t>中央町のカヤ（カヤの木）</t>
    <rPh sb="0" eb="2">
      <t>チュウオウ</t>
    </rPh>
    <rPh sb="2" eb="3">
      <t>チョウ</t>
    </rPh>
    <rPh sb="10" eb="11">
      <t>キ</t>
    </rPh>
    <phoneticPr fontId="3"/>
  </si>
  <si>
    <t>登録年月日</t>
    <rPh sb="0" eb="2">
      <t>トウロク</t>
    </rPh>
    <rPh sb="4" eb="5">
      <t>ニチ</t>
    </rPh>
    <phoneticPr fontId="3"/>
  </si>
  <si>
    <t>貴船小</t>
    <phoneticPr fontId="3"/>
  </si>
  <si>
    <t>（ ㎏ ）</t>
    <phoneticPr fontId="3"/>
  </si>
  <si>
    <t>年   度</t>
    <phoneticPr fontId="3"/>
  </si>
  <si>
    <t>市      民      体       育       館</t>
    <phoneticPr fontId="3"/>
  </si>
  <si>
    <t>第１体育室</t>
    <phoneticPr fontId="3"/>
  </si>
  <si>
    <t>第２体育室</t>
    <phoneticPr fontId="3"/>
  </si>
  <si>
    <t>武道場</t>
    <phoneticPr fontId="3"/>
  </si>
  <si>
    <t>弓道場</t>
    <phoneticPr fontId="3"/>
  </si>
  <si>
    <t>トレーニング室</t>
    <phoneticPr fontId="3"/>
  </si>
  <si>
    <t>会議室</t>
    <phoneticPr fontId="3"/>
  </si>
  <si>
    <t>芝川Ｂ＆Ｇ海洋センター</t>
    <phoneticPr fontId="3"/>
  </si>
  <si>
    <t>プール</t>
    <phoneticPr fontId="3"/>
  </si>
  <si>
    <t>〃</t>
    <phoneticPr fontId="3"/>
  </si>
  <si>
    <t>〃　52.   6. 11</t>
    <phoneticPr fontId="3"/>
  </si>
  <si>
    <t>〃　29.   3. 20</t>
    <phoneticPr fontId="3"/>
  </si>
  <si>
    <t>〃　27.   7. 19</t>
    <phoneticPr fontId="3"/>
  </si>
  <si>
    <t>〃　42.   6. 15</t>
    <phoneticPr fontId="3"/>
  </si>
  <si>
    <t>〃  27.   3. 29</t>
    <phoneticPr fontId="3"/>
  </si>
  <si>
    <t>〃  50.   6. 26</t>
    <phoneticPr fontId="3"/>
  </si>
  <si>
    <t>〃  41.   3. 22</t>
    <phoneticPr fontId="3"/>
  </si>
  <si>
    <t xml:space="preserve"> 〃</t>
    <phoneticPr fontId="3"/>
  </si>
  <si>
    <t>〃  56.  10. 23</t>
    <phoneticPr fontId="3"/>
  </si>
  <si>
    <t>工芸品</t>
    <rPh sb="0" eb="1">
      <t>コウ</t>
    </rPh>
    <rPh sb="1" eb="2">
      <t>ゲイ</t>
    </rPh>
    <rPh sb="2" eb="3">
      <t>ヒン</t>
    </rPh>
    <phoneticPr fontId="3"/>
  </si>
  <si>
    <t>〃  52.   3. 18</t>
    <phoneticPr fontId="3"/>
  </si>
  <si>
    <t>〃  53.  10. 20</t>
    <phoneticPr fontId="3"/>
  </si>
  <si>
    <t>〃  32.   5. 13</t>
    <phoneticPr fontId="3"/>
  </si>
  <si>
    <t>〃  40.   3. 19</t>
    <phoneticPr fontId="3"/>
  </si>
  <si>
    <t>〃  43.   7.  2</t>
    <phoneticPr fontId="3"/>
  </si>
  <si>
    <t>〃  59.   3. 23</t>
    <phoneticPr fontId="3"/>
  </si>
  <si>
    <t>〃  60.  11. 29</t>
    <phoneticPr fontId="3"/>
  </si>
  <si>
    <t>〃  29.   3. 24</t>
    <phoneticPr fontId="3"/>
  </si>
  <si>
    <t>〃  23.   5. 24</t>
    <phoneticPr fontId="3"/>
  </si>
  <si>
    <t>〃  25.   6. 20</t>
    <phoneticPr fontId="3"/>
  </si>
  <si>
    <t>〃  57.   8. 23</t>
    <phoneticPr fontId="3"/>
  </si>
  <si>
    <t>書跡典籍</t>
    <phoneticPr fontId="3"/>
  </si>
  <si>
    <t>〃  63.   4. 15</t>
    <phoneticPr fontId="3"/>
  </si>
  <si>
    <t>〃  11.   1. 26</t>
    <phoneticPr fontId="3"/>
  </si>
  <si>
    <t>〃  18.   9.  8</t>
    <phoneticPr fontId="3"/>
  </si>
  <si>
    <t>フジキクザクラ　</t>
    <phoneticPr fontId="3"/>
  </si>
  <si>
    <t>〃  29.   5. 18</t>
    <phoneticPr fontId="3"/>
  </si>
  <si>
    <t>１０　　市　立　富　丘　公　民　館　利　用　状　況</t>
    <rPh sb="8" eb="9">
      <t>トミ</t>
    </rPh>
    <rPh sb="10" eb="11">
      <t>オカ</t>
    </rPh>
    <rPh sb="16" eb="17">
      <t>カン</t>
    </rPh>
    <rPh sb="18" eb="19">
      <t>リ</t>
    </rPh>
    <rPh sb="20" eb="21">
      <t>ヨウ</t>
    </rPh>
    <rPh sb="22" eb="23">
      <t>ジョウ</t>
    </rPh>
    <rPh sb="24" eb="25">
      <t>キョウ</t>
    </rPh>
    <phoneticPr fontId="3"/>
  </si>
  <si>
    <t>１１　　市　立　南　部　公　民　館　利　用　状　況</t>
    <rPh sb="8" eb="9">
      <t>ミナミ</t>
    </rPh>
    <rPh sb="10" eb="11">
      <t>ブ</t>
    </rPh>
    <rPh sb="16" eb="17">
      <t>カン</t>
    </rPh>
    <rPh sb="18" eb="19">
      <t>リ</t>
    </rPh>
    <rPh sb="20" eb="21">
      <t>ヨウ</t>
    </rPh>
    <rPh sb="22" eb="23">
      <t>ジョウ</t>
    </rPh>
    <rPh sb="24" eb="25">
      <t>キョウ</t>
    </rPh>
    <phoneticPr fontId="3"/>
  </si>
  <si>
    <t>１２　　市　立　富　士　根　北　公　民　館　利　用　状　況</t>
    <rPh sb="8" eb="9">
      <t>トミ</t>
    </rPh>
    <rPh sb="10" eb="11">
      <t>シ</t>
    </rPh>
    <rPh sb="12" eb="13">
      <t>ネ</t>
    </rPh>
    <rPh sb="14" eb="15">
      <t>キタ</t>
    </rPh>
    <rPh sb="20" eb="21">
      <t>カン</t>
    </rPh>
    <rPh sb="22" eb="23">
      <t>リ</t>
    </rPh>
    <rPh sb="24" eb="25">
      <t>ヨウ</t>
    </rPh>
    <rPh sb="26" eb="27">
      <t>ジョウ</t>
    </rPh>
    <rPh sb="28" eb="29">
      <t>キョウ</t>
    </rPh>
    <phoneticPr fontId="3"/>
  </si>
  <si>
    <t>１３　　市　立　富　士　根　南　公　民　館　利　用　状　況</t>
    <rPh sb="8" eb="9">
      <t>トミ</t>
    </rPh>
    <rPh sb="10" eb="11">
      <t>シ</t>
    </rPh>
    <rPh sb="12" eb="13">
      <t>ネ</t>
    </rPh>
    <rPh sb="14" eb="15">
      <t>ミナミ</t>
    </rPh>
    <rPh sb="20" eb="21">
      <t>カン</t>
    </rPh>
    <rPh sb="22" eb="23">
      <t>リ</t>
    </rPh>
    <rPh sb="24" eb="25">
      <t>ヨウ</t>
    </rPh>
    <rPh sb="26" eb="27">
      <t>ジョウ</t>
    </rPh>
    <rPh sb="28" eb="29">
      <t>キョウ</t>
    </rPh>
    <phoneticPr fontId="3"/>
  </si>
  <si>
    <t>１４　　市　立　西　公　民　館　利　用　状　況</t>
    <rPh sb="8" eb="9">
      <t>ニシ</t>
    </rPh>
    <rPh sb="14" eb="15">
      <t>カン</t>
    </rPh>
    <rPh sb="16" eb="17">
      <t>リ</t>
    </rPh>
    <rPh sb="18" eb="19">
      <t>ヨウ</t>
    </rPh>
    <rPh sb="20" eb="21">
      <t>ジョウ</t>
    </rPh>
    <rPh sb="22" eb="23">
      <t>キョウ</t>
    </rPh>
    <phoneticPr fontId="3"/>
  </si>
  <si>
    <t>１５　　市　立　芝　川　公　民　館　利　用　状　況</t>
    <rPh sb="8" eb="9">
      <t>シバ</t>
    </rPh>
    <rPh sb="10" eb="11">
      <t>カワ</t>
    </rPh>
    <rPh sb="16" eb="17">
      <t>カン</t>
    </rPh>
    <rPh sb="18" eb="19">
      <t>リ</t>
    </rPh>
    <rPh sb="20" eb="21">
      <t>ヨウ</t>
    </rPh>
    <rPh sb="22" eb="23">
      <t>ジョウ</t>
    </rPh>
    <rPh sb="24" eb="25">
      <t>キョウ</t>
    </rPh>
    <phoneticPr fontId="3"/>
  </si>
  <si>
    <t>１６　　市　立　芝　川　公　民　館　内　房　分　館　利　用　状　況</t>
    <rPh sb="8" eb="9">
      <t>シバ</t>
    </rPh>
    <rPh sb="10" eb="11">
      <t>カワ</t>
    </rPh>
    <rPh sb="12" eb="13">
      <t>コウ</t>
    </rPh>
    <rPh sb="14" eb="15">
      <t>タミ</t>
    </rPh>
    <rPh sb="16" eb="17">
      <t>カン</t>
    </rPh>
    <rPh sb="18" eb="19">
      <t>ウチ</t>
    </rPh>
    <rPh sb="20" eb="21">
      <t>フサ</t>
    </rPh>
    <rPh sb="22" eb="23">
      <t>ブン</t>
    </rPh>
    <rPh sb="24" eb="25">
      <t>カン</t>
    </rPh>
    <rPh sb="26" eb="27">
      <t>リ</t>
    </rPh>
    <rPh sb="28" eb="29">
      <t>ヨウ</t>
    </rPh>
    <rPh sb="30" eb="31">
      <t>ジョウ</t>
    </rPh>
    <rPh sb="32" eb="33">
      <t>キョウ</t>
    </rPh>
    <phoneticPr fontId="3"/>
  </si>
  <si>
    <t>１７　　市　立　柚　野　公　民　館　利　用　状　況</t>
    <rPh sb="8" eb="9">
      <t>ユズ</t>
    </rPh>
    <rPh sb="10" eb="11">
      <t>ノ</t>
    </rPh>
    <rPh sb="16" eb="17">
      <t>カン</t>
    </rPh>
    <rPh sb="18" eb="19">
      <t>リ</t>
    </rPh>
    <rPh sb="20" eb="21">
      <t>ヨウ</t>
    </rPh>
    <rPh sb="22" eb="23">
      <t>ジョウ</t>
    </rPh>
    <rPh sb="24" eb="25">
      <t>キョウ</t>
    </rPh>
    <phoneticPr fontId="3"/>
  </si>
  <si>
    <t>１８　　地　域　学　習　セ　ン　タ　ー　利　用　状　況</t>
    <rPh sb="4" eb="6">
      <t>チイキ</t>
    </rPh>
    <rPh sb="6" eb="7">
      <t>イキ</t>
    </rPh>
    <rPh sb="8" eb="9">
      <t>ガク</t>
    </rPh>
    <rPh sb="10" eb="11">
      <t>ナライ</t>
    </rPh>
    <rPh sb="20" eb="21">
      <t>リ</t>
    </rPh>
    <rPh sb="22" eb="23">
      <t>ヨウ</t>
    </rPh>
    <rPh sb="24" eb="25">
      <t>ジョウ</t>
    </rPh>
    <rPh sb="26" eb="27">
      <t>キョウ</t>
    </rPh>
    <phoneticPr fontId="3"/>
  </si>
  <si>
    <t>-</t>
  </si>
  <si>
    <t>年　  度</t>
    <rPh sb="0" eb="1">
      <t>トシ</t>
    </rPh>
    <rPh sb="4" eb="5">
      <t>ド</t>
    </rPh>
    <phoneticPr fontId="11"/>
  </si>
  <si>
    <t xml:space="preserve">開館日数（日） </t>
    <rPh sb="0" eb="2">
      <t>カイカン</t>
    </rPh>
    <rPh sb="2" eb="4">
      <t>ニッスウ</t>
    </rPh>
    <rPh sb="5" eb="6">
      <t>ニチ</t>
    </rPh>
    <phoneticPr fontId="11"/>
  </si>
  <si>
    <t>0才　～　6才</t>
    <rPh sb="1" eb="2">
      <t>サイ</t>
    </rPh>
    <rPh sb="6" eb="7">
      <t>サイ</t>
    </rPh>
    <phoneticPr fontId="11"/>
  </si>
  <si>
    <t>７　～　12</t>
  </si>
  <si>
    <t>13　～　19</t>
  </si>
  <si>
    <t>20　～　29</t>
  </si>
  <si>
    <t>30　～　39</t>
  </si>
  <si>
    <t>40　～　59</t>
  </si>
  <si>
    <t>60才以上</t>
    <rPh sb="2" eb="3">
      <t>サイ</t>
    </rPh>
    <rPh sb="3" eb="5">
      <t>イジョウ</t>
    </rPh>
    <phoneticPr fontId="11"/>
  </si>
  <si>
    <t>合　　　　　　　計</t>
    <rPh sb="0" eb="1">
      <t>ゴウ</t>
    </rPh>
    <rPh sb="8" eb="9">
      <t>ケイ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</si>
  <si>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</si>
  <si>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</si>
  <si>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女</t>
  </si>
  <si>
    <t>総　数</t>
    <rPh sb="0" eb="1">
      <t>フサ</t>
    </rPh>
    <rPh sb="2" eb="3">
      <t>カズ</t>
    </rPh>
    <phoneticPr fontId="11"/>
  </si>
  <si>
    <t>年  度</t>
    <rPh sb="0" eb="1">
      <t>トシ</t>
    </rPh>
    <rPh sb="3" eb="4">
      <t>ド</t>
    </rPh>
    <phoneticPr fontId="11"/>
  </si>
  <si>
    <t>中　央</t>
    <rPh sb="0" eb="1">
      <t>ナカ</t>
    </rPh>
    <rPh sb="2" eb="3">
      <t>ヒサシ</t>
    </rPh>
    <phoneticPr fontId="11"/>
  </si>
  <si>
    <t>自 動 車</t>
    <rPh sb="0" eb="1">
      <t>ジ</t>
    </rPh>
    <rPh sb="2" eb="3">
      <t>ドウ</t>
    </rPh>
    <rPh sb="4" eb="5">
      <t>クルマ</t>
    </rPh>
    <phoneticPr fontId="11"/>
  </si>
  <si>
    <t>西 富 士</t>
    <rPh sb="0" eb="1">
      <t>ニシ</t>
    </rPh>
    <rPh sb="2" eb="3">
      <t>トミ</t>
    </rPh>
    <rPh sb="4" eb="5">
      <t>シ</t>
    </rPh>
    <phoneticPr fontId="11"/>
  </si>
  <si>
    <t>芝　川</t>
    <rPh sb="0" eb="1">
      <t>シバ</t>
    </rPh>
    <rPh sb="2" eb="3">
      <t>カワ</t>
    </rPh>
    <phoneticPr fontId="11"/>
  </si>
  <si>
    <t>駅　前</t>
    <rPh sb="0" eb="1">
      <t>エキ</t>
    </rPh>
    <rPh sb="2" eb="3">
      <t>マエ</t>
    </rPh>
    <phoneticPr fontId="11"/>
  </si>
  <si>
    <t>大富士</t>
    <rPh sb="0" eb="3">
      <t>オオフジ</t>
    </rPh>
    <phoneticPr fontId="11"/>
  </si>
  <si>
    <t>合　　計</t>
    <rPh sb="0" eb="1">
      <t>ゴウ</t>
    </rPh>
    <rPh sb="3" eb="4">
      <t>ケイ</t>
    </rPh>
    <phoneticPr fontId="11"/>
  </si>
  <si>
    <t>年 　度</t>
    <rPh sb="0" eb="1">
      <t>トシ</t>
    </rPh>
    <rPh sb="3" eb="4">
      <t>ド</t>
    </rPh>
    <phoneticPr fontId="11"/>
  </si>
  <si>
    <t>総　記</t>
    <rPh sb="0" eb="1">
      <t>フサ</t>
    </rPh>
    <rPh sb="2" eb="3">
      <t>キ</t>
    </rPh>
    <phoneticPr fontId="11"/>
  </si>
  <si>
    <t>哲　学</t>
    <rPh sb="0" eb="1">
      <t>テツ</t>
    </rPh>
    <rPh sb="2" eb="3">
      <t>ガク</t>
    </rPh>
    <phoneticPr fontId="11"/>
  </si>
  <si>
    <t>歴　史</t>
    <rPh sb="0" eb="1">
      <t>レキ</t>
    </rPh>
    <rPh sb="2" eb="3">
      <t>シ</t>
    </rPh>
    <phoneticPr fontId="11"/>
  </si>
  <si>
    <t>社　会</t>
    <rPh sb="0" eb="1">
      <t>シャ</t>
    </rPh>
    <rPh sb="2" eb="3">
      <t>カイ</t>
    </rPh>
    <phoneticPr fontId="11"/>
  </si>
  <si>
    <t>自　然</t>
    <rPh sb="0" eb="1">
      <t>ジ</t>
    </rPh>
    <rPh sb="2" eb="3">
      <t>ゼン</t>
    </rPh>
    <phoneticPr fontId="11"/>
  </si>
  <si>
    <t>技　術</t>
    <rPh sb="0" eb="1">
      <t>ワザ</t>
    </rPh>
    <rPh sb="2" eb="3">
      <t>ジュツ</t>
    </rPh>
    <phoneticPr fontId="11"/>
  </si>
  <si>
    <t>産　業</t>
    <rPh sb="0" eb="1">
      <t>サン</t>
    </rPh>
    <rPh sb="2" eb="3">
      <t>ギョウ</t>
    </rPh>
    <phoneticPr fontId="11"/>
  </si>
  <si>
    <t>芸　術</t>
    <rPh sb="0" eb="1">
      <t>ゲイ</t>
    </rPh>
    <rPh sb="2" eb="3">
      <t>ジュツ</t>
    </rPh>
    <phoneticPr fontId="11"/>
  </si>
  <si>
    <t>言　語</t>
    <rPh sb="0" eb="1">
      <t>ゲン</t>
    </rPh>
    <rPh sb="2" eb="3">
      <t>ゴ</t>
    </rPh>
    <phoneticPr fontId="11"/>
  </si>
  <si>
    <t>文　学</t>
    <rPh sb="0" eb="1">
      <t>ブン</t>
    </rPh>
    <rPh sb="2" eb="3">
      <t>ガク</t>
    </rPh>
    <phoneticPr fontId="11"/>
  </si>
  <si>
    <t>青少年</t>
    <rPh sb="0" eb="3">
      <t>セイショウネン</t>
    </rPh>
    <phoneticPr fontId="11"/>
  </si>
  <si>
    <t>参考図書</t>
    <rPh sb="0" eb="2">
      <t>サンコウ</t>
    </rPh>
    <rPh sb="2" eb="4">
      <t>トショ</t>
    </rPh>
    <phoneticPr fontId="11"/>
  </si>
  <si>
    <t>郷　土</t>
    <rPh sb="0" eb="1">
      <t>ゴウ</t>
    </rPh>
    <rPh sb="2" eb="3">
      <t>ツチ</t>
    </rPh>
    <phoneticPr fontId="11"/>
  </si>
  <si>
    <t>大活字本</t>
    <rPh sb="0" eb="1">
      <t>オオ</t>
    </rPh>
    <rPh sb="1" eb="3">
      <t>カツジ</t>
    </rPh>
    <rPh sb="3" eb="4">
      <t>ボン</t>
    </rPh>
    <phoneticPr fontId="11"/>
  </si>
  <si>
    <t>点字図書</t>
    <rPh sb="0" eb="2">
      <t>テンジ</t>
    </rPh>
    <rPh sb="2" eb="4">
      <t>トショ</t>
    </rPh>
    <phoneticPr fontId="11"/>
  </si>
  <si>
    <t>洋　書</t>
    <rPh sb="0" eb="1">
      <t>ヨウ</t>
    </rPh>
    <rPh sb="2" eb="3">
      <t>ショ</t>
    </rPh>
    <phoneticPr fontId="11"/>
  </si>
  <si>
    <t>児　童</t>
    <rPh sb="0" eb="1">
      <t>ジ</t>
    </rPh>
    <rPh sb="2" eb="3">
      <t>ワラベ</t>
    </rPh>
    <phoneticPr fontId="11"/>
  </si>
  <si>
    <t>絵　本</t>
    <rPh sb="0" eb="1">
      <t>エ</t>
    </rPh>
    <rPh sb="2" eb="3">
      <t>ホン</t>
    </rPh>
    <phoneticPr fontId="11"/>
  </si>
  <si>
    <t>紙芝居</t>
    <rPh sb="0" eb="3">
      <t>カミシバイ</t>
    </rPh>
    <phoneticPr fontId="11"/>
  </si>
  <si>
    <t>カセット</t>
  </si>
  <si>
    <t>Ｃ　Ｄ</t>
  </si>
  <si>
    <t>Ｌ　Ｄ</t>
  </si>
  <si>
    <t>ビデオ</t>
  </si>
  <si>
    <t>ＤＶＤ</t>
  </si>
  <si>
    <t>ＡＶその他</t>
    <rPh sb="4" eb="5">
      <t>タ</t>
    </rPh>
    <phoneticPr fontId="11"/>
  </si>
  <si>
    <t>雑　誌</t>
    <rPh sb="0" eb="1">
      <t>ザツ</t>
    </rPh>
    <rPh sb="2" eb="3">
      <t>シ</t>
    </rPh>
    <phoneticPr fontId="11"/>
  </si>
  <si>
    <t>年度・図書館別</t>
    <rPh sb="0" eb="2">
      <t>ネンド</t>
    </rPh>
    <rPh sb="3" eb="6">
      <t>トショカン</t>
    </rPh>
    <rPh sb="6" eb="7">
      <t>ベツ</t>
    </rPh>
    <phoneticPr fontId="11"/>
  </si>
  <si>
    <t>総数</t>
    <rPh sb="0" eb="2">
      <t>ソウスウ</t>
    </rPh>
    <phoneticPr fontId="11"/>
  </si>
  <si>
    <t>青少年</t>
  </si>
  <si>
    <t>中央図書館</t>
    <rPh sb="0" eb="2">
      <t>チュウオウ</t>
    </rPh>
    <rPh sb="2" eb="5">
      <t>トショカン</t>
    </rPh>
    <phoneticPr fontId="11"/>
  </si>
  <si>
    <t>西富士図書館</t>
    <rPh sb="0" eb="1">
      <t>ニシ</t>
    </rPh>
    <rPh sb="1" eb="3">
      <t>フジ</t>
    </rPh>
    <rPh sb="3" eb="6">
      <t>トショカン</t>
    </rPh>
    <phoneticPr fontId="11"/>
  </si>
  <si>
    <t>芝川図書館</t>
    <rPh sb="0" eb="2">
      <t>シバカワ</t>
    </rPh>
    <rPh sb="2" eb="5">
      <t>トショカン</t>
    </rPh>
    <phoneticPr fontId="11"/>
  </si>
  <si>
    <t>（つづき）</t>
  </si>
  <si>
    <t>大活字本</t>
    <rPh sb="0" eb="1">
      <t>ダイ</t>
    </rPh>
    <rPh sb="1" eb="3">
      <t>カツジ</t>
    </rPh>
    <rPh sb="3" eb="4">
      <t>ホン</t>
    </rPh>
    <phoneticPr fontId="11"/>
  </si>
  <si>
    <t>点字図書</t>
  </si>
  <si>
    <t>紙芝居</t>
  </si>
  <si>
    <t>資料：市立中央図書館</t>
    <rPh sb="0" eb="2">
      <t>シリョウ</t>
    </rPh>
    <rPh sb="3" eb="5">
      <t>シリツ</t>
    </rPh>
    <rPh sb="5" eb="7">
      <t>チュウオウ</t>
    </rPh>
    <rPh sb="7" eb="10">
      <t>トショカン</t>
    </rPh>
    <phoneticPr fontId="11"/>
  </si>
  <si>
    <t>　　　</t>
  </si>
  <si>
    <t>田貫湖のハコネグミ</t>
    <rPh sb="0" eb="3">
      <t>タヌキコ</t>
    </rPh>
    <phoneticPr fontId="5"/>
  </si>
  <si>
    <t>佐折</t>
    <rPh sb="0" eb="2">
      <t>サオリ</t>
    </rPh>
    <phoneticPr fontId="3"/>
  </si>
  <si>
    <t>令   3.   6. 16</t>
    <rPh sb="0" eb="1">
      <t>レイ</t>
    </rPh>
    <phoneticPr fontId="3"/>
  </si>
  <si>
    <t>田貫湖のアシタカツツジ群落</t>
    <rPh sb="0" eb="3">
      <t>タヌキコ</t>
    </rPh>
    <rPh sb="11" eb="13">
      <t>グンラク</t>
    </rPh>
    <phoneticPr fontId="5"/>
  </si>
  <si>
    <t>佐折・猪之頭</t>
    <rPh sb="0" eb="2">
      <t>サオリ</t>
    </rPh>
    <rPh sb="3" eb="4">
      <t>イノシシ</t>
    </rPh>
    <rPh sb="4" eb="5">
      <t>ノ</t>
    </rPh>
    <rPh sb="5" eb="6">
      <t>トウ</t>
    </rPh>
    <phoneticPr fontId="3"/>
  </si>
  <si>
    <t>　　　　　　　　　　　１６　教　　育　 ・　文</t>
    <rPh sb="14" eb="15">
      <t>キョウ</t>
    </rPh>
    <rPh sb="17" eb="18">
      <t>イク</t>
    </rPh>
    <rPh sb="22" eb="23">
      <t>ブン</t>
    </rPh>
    <phoneticPr fontId="3"/>
  </si>
  <si>
    <t>90　教育・文化・観光</t>
    <rPh sb="3" eb="5">
      <t>キョウイク</t>
    </rPh>
    <rPh sb="6" eb="8">
      <t>ブンカ</t>
    </rPh>
    <rPh sb="9" eb="11">
      <t>カンコウ</t>
    </rPh>
    <phoneticPr fontId="3"/>
  </si>
  <si>
    <t>教育・文化・観光　91</t>
    <rPh sb="0" eb="2">
      <t>キョウイク</t>
    </rPh>
    <rPh sb="3" eb="5">
      <t>ブンカ</t>
    </rPh>
    <rPh sb="6" eb="8">
      <t>カンコウ</t>
    </rPh>
    <phoneticPr fontId="3"/>
  </si>
  <si>
    <t>106　教育・文化・観光</t>
    <rPh sb="4" eb="6">
      <t>キョウイク</t>
    </rPh>
    <rPh sb="7" eb="9">
      <t>ブンカ</t>
    </rPh>
    <rPh sb="10" eb="12">
      <t>カンコウ</t>
    </rPh>
    <phoneticPr fontId="3"/>
  </si>
  <si>
    <t>教育・文化・観光　107</t>
    <rPh sb="0" eb="2">
      <t>キョウイク</t>
    </rPh>
    <rPh sb="3" eb="5">
      <t>ブンカ</t>
    </rPh>
    <rPh sb="6" eb="8">
      <t>カンコウ</t>
    </rPh>
    <phoneticPr fontId="3"/>
  </si>
  <si>
    <t>104　教育・文化・観光</t>
    <rPh sb="4" eb="6">
      <t>キョウイク</t>
    </rPh>
    <rPh sb="7" eb="9">
      <t>ブンカ</t>
    </rPh>
    <rPh sb="10" eb="12">
      <t>カンコウ</t>
    </rPh>
    <phoneticPr fontId="3"/>
  </si>
  <si>
    <t>102  教育・文化・観光</t>
    <rPh sb="5" eb="7">
      <t>キョウイク</t>
    </rPh>
    <rPh sb="8" eb="10">
      <t>ブンカ</t>
    </rPh>
    <rPh sb="11" eb="13">
      <t>カンコウ</t>
    </rPh>
    <phoneticPr fontId="3"/>
  </si>
  <si>
    <t>教育・文化・観光　103</t>
    <rPh sb="0" eb="2">
      <t>キョウイク</t>
    </rPh>
    <rPh sb="3" eb="5">
      <t>ブンカ</t>
    </rPh>
    <rPh sb="6" eb="8">
      <t>カンコウ</t>
    </rPh>
    <phoneticPr fontId="3"/>
  </si>
  <si>
    <t>100　教育・文化・観光</t>
    <rPh sb="4" eb="6">
      <t>キョウイク</t>
    </rPh>
    <rPh sb="7" eb="9">
      <t>ブンカ</t>
    </rPh>
    <rPh sb="10" eb="12">
      <t>カンコウ</t>
    </rPh>
    <phoneticPr fontId="3"/>
  </si>
  <si>
    <t>98　教育・文化・観光</t>
    <rPh sb="3" eb="5">
      <t>キョウイク</t>
    </rPh>
    <rPh sb="6" eb="8">
      <t>ブンカ</t>
    </rPh>
    <rPh sb="9" eb="11">
      <t>カンコウ</t>
    </rPh>
    <phoneticPr fontId="3"/>
  </si>
  <si>
    <t>教育・文化・観光　99</t>
    <rPh sb="0" eb="2">
      <t>キョウイク</t>
    </rPh>
    <rPh sb="3" eb="5">
      <t>ブンカ</t>
    </rPh>
    <rPh sb="6" eb="8">
      <t>カンコウ</t>
    </rPh>
    <phoneticPr fontId="3"/>
  </si>
  <si>
    <t>96　教育・文化・観光</t>
    <rPh sb="3" eb="5">
      <t>キョウイク</t>
    </rPh>
    <rPh sb="6" eb="8">
      <t>ブンカ</t>
    </rPh>
    <rPh sb="9" eb="11">
      <t>カンコウ</t>
    </rPh>
    <phoneticPr fontId="3"/>
  </si>
  <si>
    <t>教育・文化・観光　97</t>
    <rPh sb="0" eb="2">
      <t>キョウイク</t>
    </rPh>
    <rPh sb="3" eb="5">
      <t>ブンカ</t>
    </rPh>
    <rPh sb="6" eb="8">
      <t>カンコウ</t>
    </rPh>
    <phoneticPr fontId="3"/>
  </si>
  <si>
    <t>94　教育・文化・観光</t>
    <rPh sb="3" eb="5">
      <t>キョウイク</t>
    </rPh>
    <rPh sb="6" eb="8">
      <t>ブンカ</t>
    </rPh>
    <rPh sb="9" eb="11">
      <t>カンコウ</t>
    </rPh>
    <phoneticPr fontId="3"/>
  </si>
  <si>
    <t>教育・文化・観光　95</t>
    <rPh sb="0" eb="2">
      <t>キョウイク</t>
    </rPh>
    <rPh sb="3" eb="5">
      <t>ブンカ</t>
    </rPh>
    <rPh sb="6" eb="8">
      <t>カンコウ</t>
    </rPh>
    <phoneticPr fontId="3"/>
  </si>
  <si>
    <t>92　教育・文化・観光</t>
    <rPh sb="9" eb="11">
      <t>カンコウ</t>
    </rPh>
    <phoneticPr fontId="3"/>
  </si>
  <si>
    <t>教育・文化・観光　93</t>
    <rPh sb="0" eb="2">
      <t>キョウイク</t>
    </rPh>
    <rPh sb="3" eb="5">
      <t>ブンカ</t>
    </rPh>
    <rPh sb="6" eb="8">
      <t>カンコウ</t>
    </rPh>
    <phoneticPr fontId="3"/>
  </si>
  <si>
    <t>　4</t>
  </si>
  <si>
    <t xml:space="preserve">  4</t>
  </si>
  <si>
    <t>　3</t>
  </si>
  <si>
    <t>教育・文化・観光　101</t>
    <rPh sb="0" eb="2">
      <t>キョウイク</t>
    </rPh>
    <rPh sb="3" eb="5">
      <t>ブンカ</t>
    </rPh>
    <rPh sb="6" eb="8">
      <t>カンコウ</t>
    </rPh>
    <phoneticPr fontId="3"/>
  </si>
  <si>
    <t>１９　　観　光　交　流　の　動　向</t>
    <rPh sb="4" eb="5">
      <t>カン</t>
    </rPh>
    <rPh sb="6" eb="7">
      <t>ヒカリ</t>
    </rPh>
    <rPh sb="8" eb="9">
      <t>コウ</t>
    </rPh>
    <rPh sb="10" eb="11">
      <t>リュウ</t>
    </rPh>
    <rPh sb="14" eb="15">
      <t>ドウ</t>
    </rPh>
    <rPh sb="16" eb="17">
      <t>ムカイ</t>
    </rPh>
    <phoneticPr fontId="5"/>
  </si>
  <si>
    <t>２０　　ス  ポ  ー  ツ  施  設　利　用　状　況</t>
    <rPh sb="16" eb="20">
      <t>シセツ</t>
    </rPh>
    <rPh sb="21" eb="22">
      <t>リ</t>
    </rPh>
    <rPh sb="23" eb="24">
      <t>ヨウ</t>
    </rPh>
    <rPh sb="25" eb="26">
      <t>ジョウ</t>
    </rPh>
    <rPh sb="27" eb="28">
      <t>キョウ</t>
    </rPh>
    <phoneticPr fontId="3"/>
  </si>
  <si>
    <t>２１　　市　民　文　化　会　館　利　用　状　況</t>
    <rPh sb="16" eb="17">
      <t>リ</t>
    </rPh>
    <rPh sb="18" eb="19">
      <t>ヨウ</t>
    </rPh>
    <rPh sb="20" eb="21">
      <t>ジョウ</t>
    </rPh>
    <rPh sb="22" eb="23">
      <t>キョウ</t>
    </rPh>
    <phoneticPr fontId="3"/>
  </si>
  <si>
    <t>２２　　文　　化　　財</t>
    <rPh sb="4" eb="5">
      <t>ブン</t>
    </rPh>
    <rPh sb="7" eb="8">
      <t>カ</t>
    </rPh>
    <rPh sb="10" eb="11">
      <t>ザイ</t>
    </rPh>
    <phoneticPr fontId="3"/>
  </si>
  <si>
    <t xml:space="preserve"> 総 数</t>
    <rPh sb="1" eb="2">
      <t>ソウ</t>
    </rPh>
    <rPh sb="3" eb="4">
      <t>スウ</t>
    </rPh>
    <phoneticPr fontId="11"/>
  </si>
  <si>
    <t>総 記</t>
    <rPh sb="0" eb="1">
      <t>ソウ</t>
    </rPh>
    <rPh sb="2" eb="3">
      <t>キ</t>
    </rPh>
    <phoneticPr fontId="11"/>
  </si>
  <si>
    <t>哲 学</t>
    <rPh sb="0" eb="1">
      <t>テツ</t>
    </rPh>
    <rPh sb="2" eb="3">
      <t>ガク</t>
    </rPh>
    <phoneticPr fontId="11"/>
  </si>
  <si>
    <t>社 会</t>
    <rPh sb="0" eb="1">
      <t>シャ</t>
    </rPh>
    <rPh sb="2" eb="3">
      <t>カイ</t>
    </rPh>
    <phoneticPr fontId="11"/>
  </si>
  <si>
    <t>郷 土</t>
    <rPh sb="0" eb="1">
      <t>ゴウ</t>
    </rPh>
    <rPh sb="2" eb="3">
      <t>ツチ</t>
    </rPh>
    <phoneticPr fontId="11"/>
  </si>
  <si>
    <t>雑 誌</t>
    <rPh sb="0" eb="1">
      <t>ザツ</t>
    </rPh>
    <rPh sb="2" eb="3">
      <t>シ</t>
    </rPh>
    <phoneticPr fontId="11"/>
  </si>
  <si>
    <t>２３　　図　　書　　館　　</t>
    <rPh sb="4" eb="5">
      <t>ズ</t>
    </rPh>
    <rPh sb="7" eb="8">
      <t>ショ</t>
    </rPh>
    <rPh sb="10" eb="11">
      <t>カン</t>
    </rPh>
    <phoneticPr fontId="11"/>
  </si>
  <si>
    <t>富　丘</t>
    <rPh sb="0" eb="1">
      <t>トミ</t>
    </rPh>
    <rPh sb="2" eb="3">
      <t>オカ</t>
    </rPh>
    <phoneticPr fontId="11"/>
  </si>
  <si>
    <t>　　　　　　　　　　　登　　　　　　録　　　　　　者　　　　</t>
    <rPh sb="11" eb="12">
      <t>ノボル</t>
    </rPh>
    <rPh sb="18" eb="19">
      <t>ロク</t>
    </rPh>
    <rPh sb="25" eb="26">
      <t>シャ</t>
    </rPh>
    <phoneticPr fontId="11"/>
  </si>
  <si>
    <t>　　数　　　　　　（　　人　　）</t>
    <rPh sb="2" eb="3">
      <t>スウ</t>
    </rPh>
    <rPh sb="12" eb="13">
      <t>ニン</t>
    </rPh>
    <phoneticPr fontId="11"/>
  </si>
  <si>
    <t>　　活　　動　　状　　況　　（　登　録　）</t>
    <rPh sb="2" eb="3">
      <t>カツ</t>
    </rPh>
    <rPh sb="5" eb="6">
      <t>ドウ</t>
    </rPh>
    <rPh sb="8" eb="9">
      <t>ジョウ</t>
    </rPh>
    <rPh sb="11" eb="12">
      <t>キョウ</t>
    </rPh>
    <rPh sb="16" eb="17">
      <t>ノボル</t>
    </rPh>
    <rPh sb="18" eb="19">
      <t>ロク</t>
    </rPh>
    <phoneticPr fontId="11"/>
  </si>
  <si>
    <t>　　冊　　　数　　　内　　　訳　　　（　　冊　　）</t>
    <rPh sb="2" eb="3">
      <t>サク</t>
    </rPh>
    <rPh sb="6" eb="7">
      <t>カズ</t>
    </rPh>
    <rPh sb="10" eb="11">
      <t>ナイ</t>
    </rPh>
    <rPh sb="14" eb="15">
      <t>ヤク</t>
    </rPh>
    <rPh sb="21" eb="22">
      <t>サツ</t>
    </rPh>
    <phoneticPr fontId="11"/>
  </si>
  <si>
    <t>主　　　題　　　別　　　貸　　　出　　</t>
    <rPh sb="0" eb="1">
      <t>シュ</t>
    </rPh>
    <rPh sb="4" eb="5">
      <t>ダイ</t>
    </rPh>
    <rPh sb="8" eb="9">
      <t>ベツ</t>
    </rPh>
    <rPh sb="12" eb="13">
      <t>カシ</t>
    </rPh>
    <rPh sb="16" eb="17">
      <t>デ</t>
    </rPh>
    <phoneticPr fontId="11"/>
  </si>
  <si>
    <t>　　　　　　　　　　　　　　　　　　　　　　２４　　図　　書　　館　　</t>
    <rPh sb="26" eb="27">
      <t>ズ</t>
    </rPh>
    <rPh sb="29" eb="30">
      <t>ショ</t>
    </rPh>
    <rPh sb="32" eb="33">
      <t>カン</t>
    </rPh>
    <phoneticPr fontId="11"/>
  </si>
  <si>
    <t>　　　　　　　　　　　　　　　　　　　　　　２５　　図　　書　　館　　</t>
    <rPh sb="26" eb="27">
      <t>ズ</t>
    </rPh>
    <rPh sb="29" eb="30">
      <t>ショ</t>
    </rPh>
    <rPh sb="32" eb="33">
      <t>カン</t>
    </rPh>
    <phoneticPr fontId="11"/>
  </si>
  <si>
    <t>　　活　　動　　状　　況　　（　貸　出　）</t>
    <rPh sb="2" eb="3">
      <t>カツ</t>
    </rPh>
    <rPh sb="5" eb="6">
      <t>ドウ</t>
    </rPh>
    <rPh sb="8" eb="9">
      <t>ジョウ</t>
    </rPh>
    <rPh sb="11" eb="12">
      <t>キョウ</t>
    </rPh>
    <rPh sb="16" eb="17">
      <t>カ</t>
    </rPh>
    <rPh sb="18" eb="19">
      <t>デ</t>
    </rPh>
    <phoneticPr fontId="11"/>
  </si>
  <si>
    <t>利　　用　　人　　数　　（　人　）　　</t>
    <rPh sb="0" eb="1">
      <t>リ</t>
    </rPh>
    <rPh sb="3" eb="4">
      <t>ヨウ</t>
    </rPh>
    <rPh sb="6" eb="7">
      <t>ヒト</t>
    </rPh>
    <rPh sb="9" eb="10">
      <t>カズ</t>
    </rPh>
    <rPh sb="14" eb="15">
      <t>ニン</t>
    </rPh>
    <phoneticPr fontId="11"/>
  </si>
  <si>
    <t>　　貸　　出　　冊　　数　　　（　冊　）</t>
    <rPh sb="2" eb="3">
      <t>カシ</t>
    </rPh>
    <rPh sb="5" eb="6">
      <t>デ</t>
    </rPh>
    <rPh sb="8" eb="9">
      <t>サツ</t>
    </rPh>
    <rPh sb="11" eb="12">
      <t>カズ</t>
    </rPh>
    <rPh sb="17" eb="18">
      <t>サツ</t>
    </rPh>
    <phoneticPr fontId="11"/>
  </si>
  <si>
    <t>静岡県ソフトボール場(富士山スタジアム)</t>
    <rPh sb="0" eb="3">
      <t>シズオカケン</t>
    </rPh>
    <rPh sb="9" eb="10">
      <t>ジョウ</t>
    </rPh>
    <rPh sb="11" eb="14">
      <t>フジサン</t>
    </rPh>
    <phoneticPr fontId="3"/>
  </si>
  <si>
    <t>注１：この数値は、白糸・上井出・北山・上野各地域学習センターの利用数の合計である。</t>
    <rPh sb="0" eb="1">
      <t>チュウイ</t>
    </rPh>
    <rPh sb="5" eb="7">
      <t>スウチ</t>
    </rPh>
    <rPh sb="9" eb="11">
      <t>シライト</t>
    </rPh>
    <rPh sb="12" eb="15">
      <t>カミイデ</t>
    </rPh>
    <rPh sb="16" eb="18">
      <t>キタヤマ</t>
    </rPh>
    <rPh sb="19" eb="21">
      <t>ウエノ</t>
    </rPh>
    <rPh sb="21" eb="22">
      <t>カク</t>
    </rPh>
    <rPh sb="22" eb="24">
      <t>チイキ</t>
    </rPh>
    <rPh sb="24" eb="26">
      <t>ガクシュウ</t>
    </rPh>
    <rPh sb="31" eb="33">
      <t>リヨウ</t>
    </rPh>
    <rPh sb="33" eb="34">
      <t>スウ</t>
    </rPh>
    <rPh sb="35" eb="37">
      <t>ゴウケイ</t>
    </rPh>
    <phoneticPr fontId="3"/>
  </si>
  <si>
    <t>教育・文化・観光　105</t>
    <rPh sb="0" eb="2">
      <t>キョウイク</t>
    </rPh>
    <rPh sb="3" eb="5">
      <t>ブンカ</t>
    </rPh>
    <rPh sb="6" eb="8">
      <t>カンコウ</t>
    </rPh>
    <phoneticPr fontId="3"/>
  </si>
  <si>
    <t>　5</t>
  </si>
  <si>
    <t xml:space="preserve">  5</t>
  </si>
  <si>
    <t>　　蔵　　書　　数</t>
    <rPh sb="2" eb="3">
      <t>ゾウ</t>
    </rPh>
    <rPh sb="5" eb="6">
      <t>ショ</t>
    </rPh>
    <rPh sb="8" eb="9">
      <t>スウ</t>
    </rPh>
    <phoneticPr fontId="11"/>
  </si>
  <si>
    <t>歴 史</t>
  </si>
  <si>
    <t>自 然</t>
    <rPh sb="0" eb="1">
      <t>ジ</t>
    </rPh>
    <rPh sb="2" eb="3">
      <t>ゼン</t>
    </rPh>
    <phoneticPr fontId="11"/>
  </si>
  <si>
    <t>技 術</t>
  </si>
  <si>
    <t>産 業</t>
  </si>
  <si>
    <t>芸 術</t>
  </si>
  <si>
    <t>言 語</t>
  </si>
  <si>
    <t>文 学</t>
  </si>
  <si>
    <t>洋 書</t>
  </si>
  <si>
    <t>児 童</t>
  </si>
  <si>
    <t>Ｃ Ｄ</t>
  </si>
  <si>
    <t>Ｌ Ｄ</t>
  </si>
  <si>
    <t>25件</t>
    <rPh sb="2" eb="3">
      <t>ケン</t>
    </rPh>
    <phoneticPr fontId="3"/>
  </si>
  <si>
    <t>歴史資料</t>
    <rPh sb="0" eb="2">
      <t>レキシ</t>
    </rPh>
    <rPh sb="2" eb="4">
      <t>シリョウ</t>
    </rPh>
    <phoneticPr fontId="3"/>
  </si>
  <si>
    <t>村山浅間神社関係資料</t>
    <rPh sb="0" eb="2">
      <t>ムラヤマ</t>
    </rPh>
    <rPh sb="2" eb="4">
      <t>センゲン</t>
    </rPh>
    <rPh sb="4" eb="6">
      <t>ジンジャ</t>
    </rPh>
    <rPh sb="6" eb="8">
      <t>カンケイ</t>
    </rPh>
    <rPh sb="8" eb="10">
      <t>シリョウ</t>
    </rPh>
    <phoneticPr fontId="3"/>
  </si>
  <si>
    <t>令   6.   1. 16</t>
    <rPh sb="0" eb="1">
      <t>レイ</t>
    </rPh>
    <phoneticPr fontId="3"/>
  </si>
  <si>
    <t>41件</t>
    <rPh sb="2" eb="3">
      <t>ケン</t>
    </rPh>
    <phoneticPr fontId="3"/>
  </si>
  <si>
    <t>　6</t>
  </si>
  <si>
    <t xml:space="preserve">  6</t>
  </si>
  <si>
    <t>令和2年</t>
    <rPh sb="0" eb="2">
      <t>レイワ</t>
    </rPh>
    <rPh sb="3" eb="4">
      <t>ネン</t>
    </rPh>
    <phoneticPr fontId="3"/>
  </si>
  <si>
    <t>静岡市(県立美術館)</t>
    <rPh sb="0" eb="3">
      <t>シズオカシ</t>
    </rPh>
    <rPh sb="4" eb="6">
      <t>ケンリツ</t>
    </rPh>
    <rPh sb="6" eb="9">
      <t>ビジュツカン</t>
    </rPh>
    <phoneticPr fontId="3"/>
  </si>
  <si>
    <t>長貫(芝川会館)</t>
    <rPh sb="0" eb="2">
      <t>ナガヌキ</t>
    </rPh>
    <rPh sb="3" eb="5">
      <t>シバカワ</t>
    </rPh>
    <rPh sb="5" eb="7">
      <t>カイカン</t>
    </rPh>
    <phoneticPr fontId="3"/>
  </si>
  <si>
    <t>(埋蔵文化財ｾﾝﾀｰ)</t>
    <rPh sb="1" eb="3">
      <t>マイゾウ</t>
    </rPh>
    <rPh sb="3" eb="6">
      <t>ブンカザイ</t>
    </rPh>
    <phoneticPr fontId="3"/>
  </si>
  <si>
    <t>　7</t>
  </si>
  <si>
    <t>令和3年</t>
    <rPh sb="0" eb="2">
      <t>レイワ</t>
    </rPh>
    <rPh sb="3" eb="4">
      <t>ネン</t>
    </rPh>
    <phoneticPr fontId="3"/>
  </si>
  <si>
    <t xml:space="preserve">  7</t>
  </si>
  <si>
    <t xml:space="preserve">  7</t>
    <phoneticPr fontId="3"/>
  </si>
  <si>
    <t>令和3年</t>
    <rPh sb="0" eb="2">
      <t>レイワ</t>
    </rPh>
    <rPh sb="3" eb="4">
      <t>ネン</t>
    </rPh>
    <phoneticPr fontId="3"/>
  </si>
  <si>
    <t>　5</t>
    <phoneticPr fontId="3"/>
  </si>
  <si>
    <t xml:space="preserve">  5</t>
    <phoneticPr fontId="3"/>
  </si>
  <si>
    <t>　6</t>
    <phoneticPr fontId="3"/>
  </si>
  <si>
    <t>令和8年1月31日現在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ヒ</t>
    </rPh>
    <rPh sb="9" eb="11">
      <t>ゲンザイ</t>
    </rPh>
    <phoneticPr fontId="3"/>
  </si>
  <si>
    <t>注１：市立富丘公民館は令和３年３月３１日をもって閉館した。</t>
    <rPh sb="3" eb="5">
      <t>シリツ</t>
    </rPh>
    <rPh sb="5" eb="7">
      <t>トミオカ</t>
    </rPh>
    <rPh sb="7" eb="10">
      <t>コウミンカン</t>
    </rPh>
    <rPh sb="11" eb="13">
      <t>レイワ</t>
    </rPh>
    <rPh sb="14" eb="15">
      <t>ネン</t>
    </rPh>
    <rPh sb="16" eb="17">
      <t>ガツ</t>
    </rPh>
    <rPh sb="19" eb="20">
      <t>ニチ</t>
    </rPh>
    <rPh sb="24" eb="26">
      <t>ヘイカン</t>
    </rPh>
    <phoneticPr fontId="3"/>
  </si>
  <si>
    <t>資料：市立中央図書館</t>
    <rPh sb="0" eb="2">
      <t>シリョウ</t>
    </rPh>
    <rPh sb="3" eb="5">
      <t>シリツ</t>
    </rPh>
    <rPh sb="5" eb="7">
      <t>チュウオウ</t>
    </rPh>
    <rPh sb="7" eb="10">
      <t>トショカン</t>
    </rPh>
    <phoneticPr fontId="3"/>
  </si>
  <si>
    <t>注：中央図書館に自動車図書館・各公民館図書室・駅前交流センター図書コーナー・大富士交流</t>
    <rPh sb="0" eb="1">
      <t>チュウ</t>
    </rPh>
    <rPh sb="2" eb="4">
      <t>チュウオウ</t>
    </rPh>
    <rPh sb="4" eb="7">
      <t>トショカン</t>
    </rPh>
    <rPh sb="8" eb="11">
      <t>ジドウシャ</t>
    </rPh>
    <rPh sb="11" eb="14">
      <t>トショカン</t>
    </rPh>
    <rPh sb="15" eb="16">
      <t>カク</t>
    </rPh>
    <rPh sb="16" eb="19">
      <t>コウミンカン</t>
    </rPh>
    <rPh sb="19" eb="22">
      <t>トショシツ</t>
    </rPh>
    <rPh sb="23" eb="25">
      <t>エキマエ</t>
    </rPh>
    <rPh sb="25" eb="27">
      <t>コウリュウ</t>
    </rPh>
    <rPh sb="31" eb="33">
      <t>トショ</t>
    </rPh>
    <rPh sb="38" eb="41">
      <t>オオフジ</t>
    </rPh>
    <rPh sb="41" eb="43">
      <t>コウリュウ</t>
    </rPh>
    <phoneticPr fontId="11"/>
  </si>
  <si>
    <t>センター図書室・富丘交流センター図書コーナーを含む。</t>
    <phoneticPr fontId="3"/>
  </si>
  <si>
    <t>重要文化財･建造物</t>
    <rPh sb="0" eb="2">
      <t>ジュウヨウ</t>
    </rPh>
    <rPh sb="2" eb="5">
      <t>ブンカザイ</t>
    </rPh>
    <rPh sb="6" eb="9">
      <t>ケンゾウブツ</t>
    </rPh>
    <phoneticPr fontId="3"/>
  </si>
  <si>
    <t>重要文化財･絵画</t>
    <rPh sb="0" eb="2">
      <t>ジュウヨウ</t>
    </rPh>
    <rPh sb="2" eb="5">
      <t>ブンカザイ</t>
    </rPh>
    <rPh sb="6" eb="8">
      <t>カイガ</t>
    </rPh>
    <phoneticPr fontId="3"/>
  </si>
  <si>
    <t>重要文化財･工芸品</t>
    <rPh sb="0" eb="2">
      <t>ジュウヨウ</t>
    </rPh>
    <rPh sb="2" eb="5">
      <t>ブンカザイ</t>
    </rPh>
    <rPh sb="6" eb="9">
      <t>コウゲイヒン</t>
    </rPh>
    <phoneticPr fontId="3"/>
  </si>
  <si>
    <t>東京都(東京国立博物館)</t>
    <rPh sb="0" eb="3">
      <t>トウキョウト</t>
    </rPh>
    <rPh sb="4" eb="6">
      <t>トウキョウ</t>
    </rPh>
    <rPh sb="6" eb="8">
      <t>コクリツ</t>
    </rPh>
    <rPh sb="8" eb="11">
      <t>ハクブツカン</t>
    </rPh>
    <phoneticPr fontId="3"/>
  </si>
  <si>
    <t>重要文化財･書籍典籍</t>
    <rPh sb="0" eb="2">
      <t>ジュウヨウ</t>
    </rPh>
    <rPh sb="2" eb="5">
      <t>ブンカザイ</t>
    </rPh>
    <rPh sb="6" eb="8">
      <t>ショセキ</t>
    </rPh>
    <rPh sb="8" eb="10">
      <t>テンセキ</t>
    </rPh>
    <phoneticPr fontId="3"/>
  </si>
  <si>
    <t>重要文化財･古文書</t>
    <rPh sb="0" eb="2">
      <t>ジュウヨウ</t>
    </rPh>
    <rPh sb="2" eb="5">
      <t>ブンカザイ</t>
    </rPh>
    <rPh sb="6" eb="9">
      <t>コモンジョ</t>
    </rPh>
    <phoneticPr fontId="3"/>
  </si>
  <si>
    <t>二合目以上他</t>
    <rPh sb="0" eb="3">
      <t>ニゴウメ</t>
    </rPh>
    <rPh sb="3" eb="5">
      <t>イジョウ</t>
    </rPh>
    <rPh sb="5" eb="6">
      <t>ホカ</t>
    </rPh>
    <phoneticPr fontId="3"/>
  </si>
  <si>
    <t>八合目以上他</t>
    <rPh sb="0" eb="3">
      <t>ハチゴウメ</t>
    </rPh>
    <rPh sb="3" eb="5">
      <t>イジョウ</t>
    </rPh>
    <rPh sb="5" eb="6">
      <t>ホカ</t>
    </rPh>
    <phoneticPr fontId="3"/>
  </si>
  <si>
    <t>絵 本</t>
    <phoneticPr fontId="3"/>
  </si>
  <si>
    <t>-</t>
    <phoneticPr fontId="3"/>
  </si>
  <si>
    <t>注１：市民文化会館リニューアル工事のため令和６年４月１日から令和８年１１月３０日まで休館。</t>
    <rPh sb="0" eb="1">
      <t>チュウ</t>
    </rPh>
    <rPh sb="3" eb="5">
      <t>シミン</t>
    </rPh>
    <rPh sb="5" eb="7">
      <t>ブンカ</t>
    </rPh>
    <rPh sb="7" eb="9">
      <t>カイカン</t>
    </rPh>
    <rPh sb="15" eb="17">
      <t>コウジ</t>
    </rPh>
    <rPh sb="20" eb="22">
      <t>レイワ</t>
    </rPh>
    <rPh sb="23" eb="24">
      <t>ネン</t>
    </rPh>
    <rPh sb="25" eb="26">
      <t>ガツ</t>
    </rPh>
    <rPh sb="27" eb="28">
      <t>ヒ</t>
    </rPh>
    <rPh sb="30" eb="32">
      <t>レイワ</t>
    </rPh>
    <rPh sb="33" eb="34">
      <t>ネン</t>
    </rPh>
    <rPh sb="36" eb="37">
      <t>ガツ</t>
    </rPh>
    <rPh sb="39" eb="40">
      <t>ヒ</t>
    </rPh>
    <rPh sb="42" eb="44">
      <t>キュウカン</t>
    </rPh>
    <phoneticPr fontId="3"/>
  </si>
  <si>
    <t>　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</si>
</sst>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,###,##0;&quot;-&quot;#,###,##0"/>
    <numFmt numFmtId="177" formatCode="#,##0_);\(#,##0\)"/>
    <numFmt numFmtId="178" formatCode="#,##0.0;[Red]\-#,##0.0"/>
    <numFmt numFmtId="179" formatCode="0.0_ "/>
    <numFmt numFmtId="180" formatCode="0.0_);[Red]\(0.0\)"/>
    <numFmt numFmtId="181" formatCode="#,##0_);[Red]\(#,##0\)"/>
    <numFmt numFmtId="182" formatCode="#,##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</font>
    <font>
      <sz val="10"/>
      <name val="ＭＳ 明朝"/>
      <family val="1"/>
    </font>
    <font>
      <sz val="6"/>
      <name val="ＭＳ Ｐゴシック"/>
      <family val="3"/>
    </font>
    <font>
      <sz val="12"/>
      <name val="ＭＳ 明朝"/>
      <family val="1"/>
    </font>
    <font>
      <sz val="10"/>
      <name val="ＭＳ ゴシック"/>
      <family val="3"/>
    </font>
    <font>
      <sz val="11"/>
      <name val="ＭＳ ゴシック"/>
      <family val="3"/>
    </font>
    <font>
      <sz val="11"/>
      <name val="ＭＳ 明朝"/>
      <family val="1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</font>
    <font>
      <sz val="8.5"/>
      <color theme="1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2" applyFont="1" applyBorder="1" applyAlignment="1">
      <alignment vertical="center"/>
    </xf>
    <xf numFmtId="0" fontId="2" fillId="0" borderId="0" xfId="5" applyFont="1" applyAlignment="1">
      <alignment vertical="center"/>
    </xf>
    <xf numFmtId="49" fontId="8" fillId="0" borderId="0" xfId="5" applyNumberFormat="1" applyFont="1" applyAlignment="1">
      <alignment vertical="center"/>
    </xf>
    <xf numFmtId="49" fontId="8" fillId="0" borderId="0" xfId="0" applyNumberFormat="1" applyFont="1">
      <alignment vertical="center"/>
    </xf>
    <xf numFmtId="0" fontId="6" fillId="0" borderId="0" xfId="6" applyFont="1"/>
    <xf numFmtId="0" fontId="6" fillId="0" borderId="0" xfId="6" applyFont="1" applyAlignment="1">
      <alignment vertical="center"/>
    </xf>
    <xf numFmtId="0" fontId="2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2" fillId="0" borderId="0" xfId="6" applyFont="1"/>
    <xf numFmtId="0" fontId="2" fillId="0" borderId="0" xfId="7" applyFont="1"/>
    <xf numFmtId="0" fontId="2" fillId="0" borderId="0" xfId="7" applyFont="1" applyAlignment="1">
      <alignment vertical="center"/>
    </xf>
    <xf numFmtId="0" fontId="2" fillId="0" borderId="0" xfId="7" applyFont="1" applyAlignment="1">
      <alignment horizontal="left" vertical="center"/>
    </xf>
    <xf numFmtId="176" fontId="2" fillId="0" borderId="0" xfId="5" quotePrefix="1" applyNumberFormat="1" applyFont="1" applyAlignment="1">
      <alignment vertical="center"/>
    </xf>
    <xf numFmtId="49" fontId="2" fillId="0" borderId="0" xfId="8" applyNumberFormat="1" applyFont="1" applyAlignment="1">
      <alignment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6" fillId="0" borderId="1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5" applyFont="1" applyAlignment="1">
      <alignment vertical="center"/>
    </xf>
    <xf numFmtId="0" fontId="0" fillId="0" borderId="0" xfId="5" applyFont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6" applyFont="1" applyAlignment="1">
      <alignment horizontal="right" vertical="center"/>
    </xf>
    <xf numFmtId="181" fontId="9" fillId="0" borderId="0" xfId="7" applyNumberFormat="1" applyFont="1" applyAlignment="1">
      <alignment vertical="center" shrinkToFit="1"/>
    </xf>
    <xf numFmtId="181" fontId="10" fillId="0" borderId="0" xfId="7" applyNumberFormat="1" applyFont="1" applyAlignment="1">
      <alignment vertical="center" shrinkToFit="1"/>
    </xf>
    <xf numFmtId="38" fontId="10" fillId="0" borderId="0" xfId="2" applyFont="1" applyBorder="1" applyAlignment="1">
      <alignment vertical="center"/>
    </xf>
    <xf numFmtId="0" fontId="9" fillId="0" borderId="0" xfId="7" applyFont="1" applyAlignment="1">
      <alignment vertical="center"/>
    </xf>
    <xf numFmtId="0" fontId="10" fillId="0" borderId="3" xfId="6" applyFont="1" applyBorder="1" applyAlignment="1">
      <alignment vertical="center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0" fillId="0" borderId="1" xfId="6" applyFont="1" applyBorder="1" applyAlignment="1">
      <alignment vertical="center"/>
    </xf>
    <xf numFmtId="0" fontId="10" fillId="0" borderId="15" xfId="6" applyFont="1" applyBorder="1" applyAlignment="1">
      <alignment horizontal="centerContinuous" vertical="center"/>
    </xf>
    <xf numFmtId="0" fontId="10" fillId="0" borderId="14" xfId="6" applyFont="1" applyBorder="1" applyAlignment="1">
      <alignment horizontal="centerContinuous" vertical="center"/>
    </xf>
    <xf numFmtId="0" fontId="10" fillId="0" borderId="16" xfId="6" applyFont="1" applyBorder="1" applyAlignment="1">
      <alignment horizontal="centerContinuous" vertical="center"/>
    </xf>
    <xf numFmtId="38" fontId="13" fillId="0" borderId="0" xfId="2" applyFont="1" applyBorder="1" applyAlignment="1">
      <alignment vertical="center" shrinkToFit="1"/>
    </xf>
    <xf numFmtId="0" fontId="13" fillId="0" borderId="0" xfId="6" applyFont="1" applyAlignment="1">
      <alignment vertical="center" shrinkToFit="1"/>
    </xf>
    <xf numFmtId="38" fontId="10" fillId="0" borderId="0" xfId="2" applyFont="1" applyBorder="1" applyAlignment="1">
      <alignment vertical="center" shrinkToFit="1"/>
    </xf>
    <xf numFmtId="0" fontId="10" fillId="0" borderId="0" xfId="6" applyFont="1" applyAlignment="1">
      <alignment vertical="center" shrinkToFit="1"/>
    </xf>
    <xf numFmtId="0" fontId="10" fillId="0" borderId="5" xfId="6" applyFont="1" applyBorder="1" applyAlignment="1">
      <alignment vertical="center"/>
    </xf>
    <xf numFmtId="0" fontId="10" fillId="0" borderId="0" xfId="6" applyFont="1" applyAlignment="1">
      <alignment horizontal="right" vertical="top" shrinkToFit="1"/>
    </xf>
    <xf numFmtId="0" fontId="10" fillId="0" borderId="0" xfId="6" applyFont="1" applyAlignment="1">
      <alignment vertical="top" shrinkToFit="1"/>
    </xf>
    <xf numFmtId="0" fontId="10" fillId="0" borderId="0" xfId="6" applyFont="1" applyAlignment="1">
      <alignment horizontal="distributed" vertical="top"/>
    </xf>
    <xf numFmtId="177" fontId="10" fillId="0" borderId="0" xfId="6" applyNumberFormat="1" applyFont="1" applyAlignment="1">
      <alignment horizontal="center" vertical="center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right" vertical="top"/>
    </xf>
    <xf numFmtId="0" fontId="10" fillId="0" borderId="13" xfId="6" applyFont="1" applyBorder="1" applyAlignment="1">
      <alignment horizontal="centerContinuous" vertical="center"/>
    </xf>
    <xf numFmtId="38" fontId="13" fillId="0" borderId="0" xfId="2" applyFont="1" applyBorder="1" applyAlignment="1">
      <alignment vertical="center"/>
    </xf>
    <xf numFmtId="0" fontId="13" fillId="0" borderId="0" xfId="6" applyFont="1" applyAlignment="1">
      <alignment vertical="center"/>
    </xf>
    <xf numFmtId="3" fontId="10" fillId="0" borderId="0" xfId="6" applyNumberFormat="1" applyFont="1" applyAlignment="1">
      <alignment vertical="center"/>
    </xf>
    <xf numFmtId="49" fontId="10" fillId="0" borderId="0" xfId="7" applyNumberFormat="1" applyFont="1" applyAlignment="1">
      <alignment vertical="center"/>
    </xf>
    <xf numFmtId="178" fontId="10" fillId="0" borderId="0" xfId="2" applyNumberFormat="1" applyFont="1" applyBorder="1" applyAlignment="1">
      <alignment vertical="center"/>
    </xf>
    <xf numFmtId="0" fontId="10" fillId="0" borderId="3" xfId="6" applyFont="1" applyBorder="1" applyAlignment="1">
      <alignment horizontal="right" vertical="center"/>
    </xf>
    <xf numFmtId="0" fontId="15" fillId="0" borderId="0" xfId="6" applyFont="1" applyAlignment="1">
      <alignment vertical="center"/>
    </xf>
    <xf numFmtId="0" fontId="12" fillId="0" borderId="0" xfId="6" applyFont="1" applyAlignment="1">
      <alignment vertical="center"/>
    </xf>
    <xf numFmtId="3" fontId="10" fillId="0" borderId="3" xfId="6" applyNumberFormat="1" applyFont="1" applyBorder="1" applyAlignment="1">
      <alignment horizontal="right" vertical="center"/>
    </xf>
    <xf numFmtId="177" fontId="10" fillId="0" borderId="3" xfId="6" applyNumberFormat="1" applyFont="1" applyBorder="1" applyAlignment="1">
      <alignment horizontal="center"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right" vertical="center"/>
    </xf>
    <xf numFmtId="0" fontId="10" fillId="0" borderId="3" xfId="7" applyFont="1" applyBorder="1" applyAlignment="1">
      <alignment vertical="center"/>
    </xf>
    <xf numFmtId="0" fontId="9" fillId="0" borderId="1" xfId="7" applyFont="1" applyBorder="1" applyAlignment="1">
      <alignment vertical="center"/>
    </xf>
    <xf numFmtId="0" fontId="2" fillId="0" borderId="0" xfId="7" applyFont="1" applyAlignment="1">
      <alignment horizontal="right" vertical="center"/>
    </xf>
    <xf numFmtId="0" fontId="9" fillId="0" borderId="0" xfId="7" applyFont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3" fontId="10" fillId="0" borderId="0" xfId="6" applyNumberFormat="1" applyFont="1" applyAlignment="1">
      <alignment horizontal="right" vertical="center"/>
    </xf>
    <xf numFmtId="38" fontId="13" fillId="0" borderId="0" xfId="2" applyFont="1" applyBorder="1" applyAlignment="1">
      <alignment horizontal="right" vertical="center"/>
    </xf>
    <xf numFmtId="38" fontId="10" fillId="0" borderId="0" xfId="2" applyFont="1" applyBorder="1" applyAlignment="1">
      <alignment horizontal="right" vertical="center"/>
    </xf>
    <xf numFmtId="38" fontId="10" fillId="0" borderId="0" xfId="2" applyFont="1" applyBorder="1" applyAlignment="1">
      <alignment horizontal="right" vertical="center" shrinkToFit="1"/>
    </xf>
    <xf numFmtId="3" fontId="10" fillId="0" borderId="0" xfId="6" applyNumberFormat="1" applyFont="1" applyAlignment="1">
      <alignment horizontal="right" vertical="center" shrinkToFit="1"/>
    </xf>
    <xf numFmtId="0" fontId="10" fillId="0" borderId="0" xfId="6" applyFont="1" applyAlignment="1">
      <alignment horizontal="right" vertical="center" shrinkToFit="1"/>
    </xf>
    <xf numFmtId="49" fontId="10" fillId="0" borderId="0" xfId="6" applyNumberFormat="1" applyFont="1" applyAlignment="1">
      <alignment horizontal="center" vertical="center"/>
    </xf>
    <xf numFmtId="38" fontId="13" fillId="0" borderId="0" xfId="2" applyFont="1" applyBorder="1" applyAlignment="1">
      <alignment horizontal="right" vertical="center" shrinkToFit="1"/>
    </xf>
    <xf numFmtId="0" fontId="10" fillId="0" borderId="0" xfId="6" applyFont="1" applyAlignment="1">
      <alignment horizontal="center" vertical="center"/>
    </xf>
    <xf numFmtId="38" fontId="10" fillId="0" borderId="1" xfId="2" applyFont="1" applyBorder="1" applyAlignment="1">
      <alignment vertical="center" shrinkToFit="1"/>
    </xf>
    <xf numFmtId="3" fontId="10" fillId="0" borderId="1" xfId="6" applyNumberFormat="1" applyFont="1" applyBorder="1" applyAlignment="1">
      <alignment vertical="center"/>
    </xf>
    <xf numFmtId="0" fontId="16" fillId="0" borderId="0" xfId="5" applyFont="1" applyAlignment="1">
      <alignment horizontal="left" vertical="center"/>
    </xf>
    <xf numFmtId="0" fontId="16" fillId="0" borderId="0" xfId="5" applyFont="1" applyAlignment="1">
      <alignment vertical="center"/>
    </xf>
    <xf numFmtId="0" fontId="17" fillId="0" borderId="0" xfId="5" applyFont="1"/>
    <xf numFmtId="0" fontId="18" fillId="0" borderId="0" xfId="5" applyFont="1" applyAlignment="1">
      <alignment horizontal="center" vertical="center"/>
    </xf>
    <xf numFmtId="0" fontId="17" fillId="0" borderId="1" xfId="5" applyFont="1" applyBorder="1"/>
    <xf numFmtId="0" fontId="16" fillId="0" borderId="1" xfId="5" applyFont="1" applyBorder="1" applyAlignment="1">
      <alignment vertical="center"/>
    </xf>
    <xf numFmtId="0" fontId="16" fillId="0" borderId="1" xfId="5" applyFont="1" applyBorder="1" applyAlignment="1">
      <alignment horizontal="right" vertical="center"/>
    </xf>
    <xf numFmtId="49" fontId="16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38" fontId="16" fillId="0" borderId="0" xfId="2" applyFont="1" applyBorder="1" applyAlignment="1"/>
    <xf numFmtId="0" fontId="17" fillId="0" borderId="0" xfId="5" applyFont="1" applyAlignment="1">
      <alignment vertical="top"/>
    </xf>
    <xf numFmtId="0" fontId="16" fillId="0" borderId="0" xfId="0" applyFont="1" applyAlignment="1">
      <alignment vertical="top"/>
    </xf>
    <xf numFmtId="38" fontId="16" fillId="0" borderId="0" xfId="2" applyFont="1" applyBorder="1" applyAlignment="1">
      <alignment vertical="top"/>
    </xf>
    <xf numFmtId="0" fontId="16" fillId="0" borderId="1" xfId="0" applyFont="1" applyBorder="1" applyAlignment="1">
      <alignment vertical="top"/>
    </xf>
    <xf numFmtId="38" fontId="16" fillId="0" borderId="1" xfId="2" applyFont="1" applyBorder="1" applyAlignment="1">
      <alignment vertical="top"/>
    </xf>
    <xf numFmtId="0" fontId="17" fillId="0" borderId="1" xfId="5" applyFont="1" applyBorder="1" applyAlignment="1">
      <alignment vertical="top"/>
    </xf>
    <xf numFmtId="0" fontId="19" fillId="0" borderId="0" xfId="5" applyFont="1" applyAlignment="1">
      <alignment horizontal="center" vertical="top"/>
    </xf>
    <xf numFmtId="0" fontId="16" fillId="0" borderId="0" xfId="5" applyFont="1" applyAlignment="1">
      <alignment horizontal="righ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vertical="center"/>
    </xf>
    <xf numFmtId="0" fontId="19" fillId="0" borderId="0" xfId="0" applyFont="1" applyAlignment="1"/>
    <xf numFmtId="0" fontId="17" fillId="0" borderId="0" xfId="5" applyFont="1" applyAlignment="1">
      <alignment vertical="center"/>
    </xf>
    <xf numFmtId="0" fontId="19" fillId="0" borderId="1" xfId="5" applyFont="1" applyBorder="1" applyAlignment="1">
      <alignment vertical="center"/>
    </xf>
    <xf numFmtId="0" fontId="19" fillId="0" borderId="1" xfId="5" applyFont="1" applyBorder="1" applyAlignment="1">
      <alignment horizontal="right" vertical="center"/>
    </xf>
    <xf numFmtId="0" fontId="16" fillId="0" borderId="3" xfId="5" applyFont="1" applyBorder="1" applyAlignment="1">
      <alignment vertical="center"/>
    </xf>
    <xf numFmtId="49" fontId="20" fillId="0" borderId="0" xfId="5" applyNumberFormat="1" applyFont="1" applyAlignment="1">
      <alignment vertical="center"/>
    </xf>
    <xf numFmtId="49" fontId="16" fillId="0" borderId="0" xfId="5" applyNumberFormat="1" applyFont="1" applyAlignment="1">
      <alignment horizontal="center" vertical="center"/>
    </xf>
    <xf numFmtId="38" fontId="16" fillId="0" borderId="0" xfId="1" applyFont="1" applyBorder="1" applyAlignment="1">
      <alignment vertical="center"/>
    </xf>
    <xf numFmtId="3" fontId="16" fillId="0" borderId="0" xfId="5" applyNumberFormat="1" applyFont="1" applyAlignment="1">
      <alignment horizontal="right" vertical="center"/>
    </xf>
    <xf numFmtId="0" fontId="16" fillId="0" borderId="0" xfId="5" applyFont="1"/>
    <xf numFmtId="38" fontId="16" fillId="0" borderId="1" xfId="1" applyFont="1" applyBorder="1" applyAlignment="1">
      <alignment vertical="center"/>
    </xf>
    <xf numFmtId="0" fontId="16" fillId="0" borderId="1" xfId="5" applyFont="1" applyBorder="1"/>
    <xf numFmtId="3" fontId="16" fillId="0" borderId="0" xfId="5" applyNumberFormat="1" applyFont="1" applyAlignment="1">
      <alignment horizontal="center" vertical="center"/>
    </xf>
    <xf numFmtId="0" fontId="16" fillId="0" borderId="4" xfId="5" applyFont="1" applyBorder="1"/>
    <xf numFmtId="3" fontId="16" fillId="0" borderId="0" xfId="5" applyNumberFormat="1" applyFont="1" applyAlignment="1">
      <alignment vertical="center"/>
    </xf>
    <xf numFmtId="0" fontId="16" fillId="0" borderId="0" xfId="5" applyFont="1" applyAlignment="1">
      <alignment horizontal="center"/>
    </xf>
    <xf numFmtId="0" fontId="16" fillId="0" borderId="3" xfId="5" applyFont="1" applyBorder="1" applyAlignment="1">
      <alignment horizontal="right" vertical="center"/>
    </xf>
    <xf numFmtId="0" fontId="17" fillId="0" borderId="1" xfId="0" applyFont="1" applyBorder="1">
      <alignment vertical="center"/>
    </xf>
    <xf numFmtId="38" fontId="16" fillId="0" borderId="0" xfId="2" applyFont="1" applyBorder="1" applyAlignment="1">
      <alignment vertical="center"/>
    </xf>
    <xf numFmtId="38" fontId="16" fillId="0" borderId="1" xfId="2" applyFont="1" applyBorder="1" applyAlignment="1">
      <alignment vertical="center"/>
    </xf>
    <xf numFmtId="0" fontId="19" fillId="0" borderId="0" xfId="5" applyFont="1"/>
    <xf numFmtId="0" fontId="16" fillId="0" borderId="0" xfId="4" applyFont="1" applyAlignment="1">
      <alignment vertical="center"/>
    </xf>
    <xf numFmtId="0" fontId="17" fillId="0" borderId="0" xfId="0" applyFont="1">
      <alignment vertical="center"/>
    </xf>
    <xf numFmtId="0" fontId="17" fillId="0" borderId="0" xfId="4" applyFont="1"/>
    <xf numFmtId="0" fontId="18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6" fillId="0" borderId="1" xfId="4" applyFont="1" applyBorder="1" applyAlignment="1">
      <alignment vertical="center"/>
    </xf>
    <xf numFmtId="0" fontId="16" fillId="0" borderId="1" xfId="4" applyFont="1" applyBorder="1" applyAlignment="1">
      <alignment horizontal="right" vertical="center"/>
    </xf>
    <xf numFmtId="49" fontId="16" fillId="0" borderId="0" xfId="0" applyNumberFormat="1" applyFont="1" applyAlignment="1">
      <alignment horizontal="center" vertical="center"/>
    </xf>
    <xf numFmtId="0" fontId="17" fillId="0" borderId="0" xfId="4" applyFont="1" applyAlignment="1">
      <alignment vertical="top"/>
    </xf>
    <xf numFmtId="0" fontId="16" fillId="0" borderId="0" xfId="0" applyFont="1">
      <alignment vertical="center"/>
    </xf>
    <xf numFmtId="0" fontId="17" fillId="0" borderId="9" xfId="4" applyFont="1" applyBorder="1" applyAlignment="1">
      <alignment vertical="center"/>
    </xf>
    <xf numFmtId="0" fontId="16" fillId="0" borderId="1" xfId="0" applyFont="1" applyBorder="1">
      <alignment vertical="center"/>
    </xf>
    <xf numFmtId="0" fontId="17" fillId="0" borderId="1" xfId="4" applyFont="1" applyBorder="1" applyAlignment="1">
      <alignment vertical="center"/>
    </xf>
    <xf numFmtId="0" fontId="19" fillId="0" borderId="0" xfId="0" applyFont="1">
      <alignment vertical="center"/>
    </xf>
    <xf numFmtId="0" fontId="16" fillId="0" borderId="3" xfId="4" applyFont="1" applyBorder="1" applyAlignment="1">
      <alignment vertical="center"/>
    </xf>
    <xf numFmtId="0" fontId="16" fillId="0" borderId="3" xfId="4" applyFont="1" applyBorder="1" applyAlignment="1">
      <alignment horizontal="right" vertical="center"/>
    </xf>
    <xf numFmtId="0" fontId="17" fillId="0" borderId="3" xfId="4" applyFont="1" applyBorder="1" applyAlignment="1">
      <alignment vertical="center"/>
    </xf>
    <xf numFmtId="0" fontId="17" fillId="0" borderId="3" xfId="0" applyFont="1" applyBorder="1">
      <alignment vertical="center"/>
    </xf>
    <xf numFmtId="0" fontId="16" fillId="0" borderId="0" xfId="4" applyFont="1" applyAlignment="1">
      <alignment horizontal="right" vertical="center"/>
    </xf>
    <xf numFmtId="0" fontId="16" fillId="0" borderId="0" xfId="3" applyFont="1" applyAlignment="1">
      <alignment vertical="center"/>
    </xf>
    <xf numFmtId="0" fontId="17" fillId="0" borderId="0" xfId="3" applyFont="1"/>
    <xf numFmtId="0" fontId="18" fillId="0" borderId="0" xfId="3" applyFont="1" applyAlignment="1">
      <alignment horizontal="center" vertical="center"/>
    </xf>
    <xf numFmtId="0" fontId="17" fillId="0" borderId="1" xfId="3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vertical="top"/>
    </xf>
    <xf numFmtId="0" fontId="17" fillId="0" borderId="9" xfId="3" applyFont="1" applyBorder="1" applyAlignment="1">
      <alignment vertical="center"/>
    </xf>
    <xf numFmtId="0" fontId="17" fillId="0" borderId="1" xfId="3" applyFont="1" applyBorder="1" applyAlignment="1">
      <alignment vertical="center"/>
    </xf>
    <xf numFmtId="0" fontId="16" fillId="0" borderId="3" xfId="3" applyFont="1" applyBorder="1" applyAlignment="1">
      <alignment horizontal="right" vertical="center"/>
    </xf>
    <xf numFmtId="0" fontId="16" fillId="0" borderId="1" xfId="3" applyFont="1" applyBorder="1" applyAlignment="1">
      <alignment vertical="center"/>
    </xf>
    <xf numFmtId="0" fontId="17" fillId="0" borderId="3" xfId="3" applyFont="1" applyBorder="1" applyAlignment="1">
      <alignment vertical="center"/>
    </xf>
    <xf numFmtId="0" fontId="16" fillId="0" borderId="0" xfId="3" applyFont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6" fillId="0" borderId="4" xfId="0" applyFont="1" applyBorder="1">
      <alignment vertical="center"/>
    </xf>
    <xf numFmtId="49" fontId="16" fillId="0" borderId="4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6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3" fontId="17" fillId="0" borderId="0" xfId="0" applyNumberFormat="1" applyFont="1">
      <alignment vertical="center"/>
    </xf>
    <xf numFmtId="3" fontId="16" fillId="0" borderId="0" xfId="0" applyNumberFormat="1" applyFont="1">
      <alignment vertical="center"/>
    </xf>
    <xf numFmtId="3" fontId="17" fillId="0" borderId="1" xfId="0" applyNumberFormat="1" applyFont="1" applyBorder="1">
      <alignment vertical="center"/>
    </xf>
    <xf numFmtId="3" fontId="16" fillId="0" borderId="1" xfId="0" applyNumberFormat="1" applyFont="1" applyBorder="1">
      <alignment vertical="center"/>
    </xf>
    <xf numFmtId="0" fontId="17" fillId="0" borderId="4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/>
    <xf numFmtId="38" fontId="16" fillId="0" borderId="0" xfId="1" applyFont="1" applyBorder="1" applyAlignment="1">
      <alignment horizontal="right"/>
    </xf>
    <xf numFmtId="0" fontId="17" fillId="0" borderId="1" xfId="0" applyFont="1" applyBorder="1" applyAlignment="1">
      <alignment vertical="top"/>
    </xf>
    <xf numFmtId="0" fontId="17" fillId="0" borderId="0" xfId="0" applyFont="1" applyAlignment="1">
      <alignment vertical="top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6" fillId="0" borderId="6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distributed" vertical="center"/>
    </xf>
    <xf numFmtId="0" fontId="17" fillId="0" borderId="6" xfId="0" applyFont="1" applyBorder="1">
      <alignment vertical="center"/>
    </xf>
    <xf numFmtId="0" fontId="23" fillId="0" borderId="6" xfId="0" applyFont="1" applyBorder="1" applyAlignment="1">
      <alignment horizontal="center" vertical="center" wrapText="1"/>
    </xf>
    <xf numFmtId="180" fontId="25" fillId="0" borderId="0" xfId="0" applyNumberFormat="1" applyFont="1">
      <alignment vertical="center"/>
    </xf>
    <xf numFmtId="180" fontId="25" fillId="0" borderId="5" xfId="0" applyNumberFormat="1" applyFont="1" applyBorder="1">
      <alignment vertical="center"/>
    </xf>
    <xf numFmtId="0" fontId="16" fillId="0" borderId="6" xfId="0" applyFont="1" applyBorder="1" applyAlignment="1">
      <alignment horizontal="right" vertical="center"/>
    </xf>
    <xf numFmtId="49" fontId="16" fillId="0" borderId="6" xfId="0" applyNumberFormat="1" applyFont="1" applyBorder="1">
      <alignment vertical="center"/>
    </xf>
    <xf numFmtId="0" fontId="25" fillId="0" borderId="6" xfId="0" applyFont="1" applyBorder="1">
      <alignment vertical="center"/>
    </xf>
    <xf numFmtId="180" fontId="25" fillId="0" borderId="1" xfId="0" applyNumberFormat="1" applyFont="1" applyBorder="1">
      <alignment vertical="center"/>
    </xf>
    <xf numFmtId="0" fontId="24" fillId="0" borderId="3" xfId="0" applyFont="1" applyBorder="1" applyAlignment="1">
      <alignment horizontal="right" vertical="center"/>
    </xf>
    <xf numFmtId="0" fontId="24" fillId="0" borderId="3" xfId="0" applyFont="1" applyBorder="1">
      <alignment vertical="center"/>
    </xf>
    <xf numFmtId="0" fontId="24" fillId="0" borderId="3" xfId="0" applyFont="1" applyBorder="1" applyAlignment="1">
      <alignment horizontal="center" vertical="center"/>
    </xf>
    <xf numFmtId="0" fontId="23" fillId="0" borderId="3" xfId="0" applyFont="1" applyBorder="1">
      <alignment vertical="center"/>
    </xf>
    <xf numFmtId="0" fontId="23" fillId="0" borderId="1" xfId="0" applyFont="1" applyBorder="1">
      <alignment vertical="center"/>
    </xf>
    <xf numFmtId="0" fontId="17" fillId="0" borderId="12" xfId="0" applyFont="1" applyBorder="1">
      <alignment vertical="center"/>
    </xf>
    <xf numFmtId="179" fontId="25" fillId="0" borderId="0" xfId="0" applyNumberFormat="1" applyFont="1">
      <alignment vertical="center"/>
    </xf>
    <xf numFmtId="179" fontId="25" fillId="0" borderId="5" xfId="0" applyNumberFormat="1" applyFont="1" applyBorder="1">
      <alignment vertical="center"/>
    </xf>
    <xf numFmtId="0" fontId="16" fillId="0" borderId="5" xfId="0" applyFont="1" applyBorder="1" applyAlignment="1">
      <alignment horizontal="right" vertical="center"/>
    </xf>
    <xf numFmtId="0" fontId="16" fillId="0" borderId="5" xfId="0" applyFont="1" applyBorder="1">
      <alignment vertical="center"/>
    </xf>
    <xf numFmtId="49" fontId="16" fillId="0" borderId="5" xfId="0" applyNumberFormat="1" applyFont="1" applyBorder="1">
      <alignment vertical="center"/>
    </xf>
    <xf numFmtId="0" fontId="25" fillId="0" borderId="5" xfId="0" applyFont="1" applyBorder="1">
      <alignment vertical="center"/>
    </xf>
    <xf numFmtId="179" fontId="25" fillId="0" borderId="1" xfId="0" applyNumberFormat="1" applyFont="1" applyBorder="1">
      <alignment vertical="center"/>
    </xf>
    <xf numFmtId="0" fontId="2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vertical="top"/>
    </xf>
    <xf numFmtId="0" fontId="28" fillId="0" borderId="0" xfId="0" applyFont="1" applyAlignment="1">
      <alignment vertical="center" shrinkToFit="1"/>
    </xf>
    <xf numFmtId="0" fontId="22" fillId="0" borderId="0" xfId="0" applyFont="1" applyAlignment="1">
      <alignment vertical="center" wrapText="1" shrinkToFit="1"/>
    </xf>
    <xf numFmtId="0" fontId="16" fillId="0" borderId="0" xfId="0" applyFont="1" applyAlignment="1">
      <alignment vertical="center" shrinkToFit="1"/>
    </xf>
    <xf numFmtId="0" fontId="21" fillId="0" borderId="0" xfId="0" applyFont="1" applyAlignment="1">
      <alignment vertical="center" wrapText="1"/>
    </xf>
    <xf numFmtId="38" fontId="17" fillId="0" borderId="0" xfId="0" applyNumberFormat="1" applyFont="1">
      <alignment vertical="center"/>
    </xf>
    <xf numFmtId="38" fontId="16" fillId="0" borderId="1" xfId="1" applyFont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38" fontId="16" fillId="0" borderId="12" xfId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8" fontId="16" fillId="0" borderId="1" xfId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38" fontId="16" fillId="0" borderId="7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wrapText="1" shrinkToFit="1"/>
    </xf>
    <xf numFmtId="0" fontId="16" fillId="0" borderId="18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 wrapText="1" shrinkToFit="1"/>
    </xf>
    <xf numFmtId="38" fontId="16" fillId="0" borderId="9" xfId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16" fillId="0" borderId="9" xfId="1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6" fillId="0" borderId="1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7" fillId="0" borderId="3" xfId="0" applyFont="1" applyBorder="1">
      <alignment vertical="center"/>
    </xf>
    <xf numFmtId="0" fontId="27" fillId="0" borderId="20" xfId="0" applyFont="1" applyBorder="1">
      <alignment vertical="center"/>
    </xf>
    <xf numFmtId="0" fontId="27" fillId="0" borderId="18" xfId="0" applyFont="1" applyBorder="1">
      <alignment vertical="center"/>
    </xf>
    <xf numFmtId="0" fontId="27" fillId="0" borderId="5" xfId="0" applyFont="1" applyBorder="1">
      <alignment vertical="center"/>
    </xf>
    <xf numFmtId="0" fontId="27" fillId="0" borderId="10" xfId="0" applyFont="1" applyBorder="1">
      <alignment vertical="center"/>
    </xf>
    <xf numFmtId="38" fontId="16" fillId="0" borderId="7" xfId="1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9" fontId="16" fillId="0" borderId="7" xfId="0" applyNumberFormat="1" applyFont="1" applyBorder="1" applyAlignment="1">
      <alignment horizontal="center" vertical="center"/>
    </xf>
    <xf numFmtId="179" fontId="16" fillId="0" borderId="1" xfId="0" applyNumberFormat="1" applyFont="1" applyBorder="1" applyAlignment="1">
      <alignment horizontal="center" vertical="center"/>
    </xf>
    <xf numFmtId="180" fontId="16" fillId="0" borderId="5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180" fontId="16" fillId="0" borderId="18" xfId="0" applyNumberFormat="1" applyFont="1" applyBorder="1" applyAlignment="1">
      <alignment horizontal="center" vertical="center"/>
    </xf>
    <xf numFmtId="179" fontId="16" fillId="0" borderId="0" xfId="0" applyNumberFormat="1" applyFont="1" applyAlignment="1">
      <alignment horizontal="center" vertical="center"/>
    </xf>
    <xf numFmtId="179" fontId="16" fillId="0" borderId="9" xfId="0" applyNumberFormat="1" applyFont="1" applyBorder="1" applyAlignment="1">
      <alignment horizontal="center" vertical="center"/>
    </xf>
    <xf numFmtId="179" fontId="16" fillId="0" borderId="5" xfId="0" applyNumberFormat="1" applyFont="1" applyBorder="1" applyAlignment="1">
      <alignment horizontal="center" vertical="center"/>
    </xf>
    <xf numFmtId="180" fontId="16" fillId="0" borderId="9" xfId="0" applyNumberFormat="1" applyFont="1" applyBorder="1" applyAlignment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180" fontId="16" fillId="0" borderId="1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49" fontId="18" fillId="0" borderId="0" xfId="0" applyNumberFormat="1" applyFont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shrinkToFit="1"/>
    </xf>
    <xf numFmtId="49" fontId="16" fillId="0" borderId="6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24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center" vertical="center"/>
    </xf>
    <xf numFmtId="0" fontId="16" fillId="0" borderId="21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wrapText="1" shrinkToFit="1"/>
    </xf>
    <xf numFmtId="49" fontId="18" fillId="0" borderId="0" xfId="0" applyNumberFormat="1" applyFont="1" applyAlignment="1">
      <alignment horizontal="center" vertical="center"/>
    </xf>
    <xf numFmtId="0" fontId="16" fillId="0" borderId="16" xfId="0" applyFont="1" applyBorder="1" applyAlignment="1">
      <alignment horizontal="distributed" vertical="center" indent="5"/>
    </xf>
    <xf numFmtId="0" fontId="16" fillId="0" borderId="13" xfId="0" applyFont="1" applyBorder="1" applyAlignment="1">
      <alignment horizontal="distributed" vertical="center" indent="5"/>
    </xf>
    <xf numFmtId="0" fontId="17" fillId="0" borderId="3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0" xfId="0" applyFont="1">
      <alignment vertical="center"/>
    </xf>
    <xf numFmtId="0" fontId="17" fillId="0" borderId="2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10" xfId="0" applyFont="1" applyBorder="1">
      <alignment vertical="center"/>
    </xf>
    <xf numFmtId="0" fontId="16" fillId="0" borderId="21" xfId="0" applyFont="1" applyBorder="1" applyAlignment="1">
      <alignment horizontal="distributed" vertical="center" indent="4"/>
    </xf>
    <xf numFmtId="0" fontId="16" fillId="0" borderId="6" xfId="0" applyFont="1" applyBorder="1" applyAlignment="1">
      <alignment horizontal="distributed" vertical="center" indent="4"/>
    </xf>
    <xf numFmtId="0" fontId="16" fillId="0" borderId="21" xfId="0" applyFont="1" applyBorder="1" applyAlignment="1">
      <alignment horizontal="distributed" vertical="center" wrapText="1" indent="4" shrinkToFit="1"/>
    </xf>
    <xf numFmtId="0" fontId="16" fillId="0" borderId="6" xfId="0" applyFont="1" applyBorder="1" applyAlignment="1">
      <alignment horizontal="distributed" vertical="center" wrapText="1" indent="4" shrinkToFit="1"/>
    </xf>
    <xf numFmtId="0" fontId="16" fillId="0" borderId="22" xfId="0" applyFont="1" applyBorder="1" applyAlignment="1">
      <alignment horizontal="distributed" vertical="center" wrapText="1" indent="4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18" xfId="0" applyFont="1" applyBorder="1" applyAlignment="1">
      <alignment horizontal="distributed" vertical="center" indent="10"/>
    </xf>
    <xf numFmtId="0" fontId="16" fillId="0" borderId="13" xfId="0" applyFont="1" applyBorder="1" applyAlignment="1">
      <alignment horizontal="distributed" vertical="center" indent="10"/>
    </xf>
    <xf numFmtId="0" fontId="16" fillId="0" borderId="18" xfId="0" applyFont="1" applyBorder="1" applyAlignment="1">
      <alignment horizontal="distributed" vertical="center" wrapText="1" indent="1" shrinkToFit="1"/>
    </xf>
    <xf numFmtId="0" fontId="16" fillId="0" borderId="5" xfId="0" applyFont="1" applyBorder="1" applyAlignment="1">
      <alignment horizontal="distributed" vertical="center" wrapText="1" indent="1" shrinkToFit="1"/>
    </xf>
    <xf numFmtId="0" fontId="16" fillId="0" borderId="10" xfId="0" applyFont="1" applyBorder="1" applyAlignment="1">
      <alignment horizontal="distributed" vertical="center" wrapText="1" indent="1" shrinkToFit="1"/>
    </xf>
    <xf numFmtId="38" fontId="16" fillId="0" borderId="1" xfId="1" applyFont="1" applyBorder="1" applyAlignment="1">
      <alignment horizontal="right" vertical="top"/>
    </xf>
    <xf numFmtId="0" fontId="16" fillId="0" borderId="3" xfId="0" applyFont="1" applyBorder="1" applyAlignment="1">
      <alignment horizontal="distributed" vertical="center" indent="1"/>
    </xf>
    <xf numFmtId="0" fontId="16" fillId="0" borderId="5" xfId="0" applyFont="1" applyBorder="1" applyAlignment="1">
      <alignment horizontal="distributed" vertical="center" indent="1"/>
    </xf>
    <xf numFmtId="3" fontId="16" fillId="0" borderId="1" xfId="0" applyNumberFormat="1" applyFont="1" applyBorder="1" applyAlignment="1">
      <alignment horizontal="right" vertical="center"/>
    </xf>
    <xf numFmtId="49" fontId="16" fillId="0" borderId="0" xfId="0" applyNumberFormat="1" applyFont="1" applyAlignment="1">
      <alignment horizontal="center"/>
    </xf>
    <xf numFmtId="0" fontId="16" fillId="0" borderId="19" xfId="0" applyFont="1" applyBorder="1" applyAlignment="1">
      <alignment horizontal="distributed" vertical="center" indent="1"/>
    </xf>
    <xf numFmtId="0" fontId="16" fillId="0" borderId="18" xfId="0" applyFont="1" applyBorder="1" applyAlignment="1">
      <alignment horizontal="distributed" vertical="center" indent="1"/>
    </xf>
    <xf numFmtId="0" fontId="16" fillId="0" borderId="20" xfId="0" applyFont="1" applyBorder="1" applyAlignment="1">
      <alignment horizontal="distributed" vertical="center" indent="1"/>
    </xf>
    <xf numFmtId="0" fontId="16" fillId="0" borderId="10" xfId="0" applyFont="1" applyBorder="1" applyAlignment="1">
      <alignment horizontal="distributed" vertical="center" indent="1"/>
    </xf>
    <xf numFmtId="0" fontId="16" fillId="0" borderId="19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38" fontId="16" fillId="0" borderId="0" xfId="1" applyFont="1" applyBorder="1" applyAlignment="1">
      <alignment horizontal="right"/>
    </xf>
    <xf numFmtId="0" fontId="19" fillId="0" borderId="1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7" fillId="0" borderId="0" xfId="0" applyFont="1" applyAlignment="1"/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38" fontId="16" fillId="0" borderId="1" xfId="2" applyFont="1" applyBorder="1" applyAlignment="1">
      <alignment horizontal="right" vertical="center"/>
    </xf>
    <xf numFmtId="38" fontId="16" fillId="0" borderId="0" xfId="2" applyFont="1" applyAlignment="1">
      <alignment horizontal="right" vertical="center"/>
    </xf>
    <xf numFmtId="0" fontId="17" fillId="0" borderId="1" xfId="0" applyFont="1" applyBorder="1">
      <alignment vertical="center"/>
    </xf>
    <xf numFmtId="38" fontId="16" fillId="0" borderId="0" xfId="2" applyFont="1" applyBorder="1" applyAlignment="1">
      <alignment horizontal="right" vertical="center"/>
    </xf>
    <xf numFmtId="0" fontId="16" fillId="0" borderId="19" xfId="3" applyFont="1" applyBorder="1" applyAlignment="1">
      <alignment horizontal="distributed" vertical="center"/>
    </xf>
    <xf numFmtId="0" fontId="16" fillId="0" borderId="3" xfId="3" applyFont="1" applyBorder="1" applyAlignment="1">
      <alignment horizontal="distributed" vertical="center"/>
    </xf>
    <xf numFmtId="0" fontId="16" fillId="0" borderId="20" xfId="3" applyFont="1" applyBorder="1" applyAlignment="1">
      <alignment horizontal="distributed" vertical="center"/>
    </xf>
    <xf numFmtId="0" fontId="16" fillId="0" borderId="18" xfId="3" applyFont="1" applyBorder="1" applyAlignment="1">
      <alignment horizontal="distributed" vertical="center"/>
    </xf>
    <xf numFmtId="0" fontId="16" fillId="0" borderId="5" xfId="3" applyFont="1" applyBorder="1" applyAlignment="1">
      <alignment horizontal="distributed" vertical="center"/>
    </xf>
    <xf numFmtId="0" fontId="16" fillId="0" borderId="10" xfId="3" applyFont="1" applyBorder="1" applyAlignment="1">
      <alignment horizontal="distributed" vertical="center"/>
    </xf>
    <xf numFmtId="0" fontId="16" fillId="0" borderId="0" xfId="3" applyFont="1" applyAlignment="1">
      <alignment horizontal="distributed" vertical="center"/>
    </xf>
    <xf numFmtId="0" fontId="16" fillId="0" borderId="19" xfId="3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 shrinkToFit="1"/>
    </xf>
    <xf numFmtId="0" fontId="16" fillId="0" borderId="20" xfId="3" applyFont="1" applyBorder="1" applyAlignment="1">
      <alignment horizontal="center" vertical="center" shrinkToFit="1"/>
    </xf>
    <xf numFmtId="0" fontId="16" fillId="0" borderId="18" xfId="3" applyFont="1" applyBorder="1" applyAlignment="1">
      <alignment horizontal="center" vertical="center" shrinkToFit="1"/>
    </xf>
    <xf numFmtId="0" fontId="16" fillId="0" borderId="5" xfId="3" applyFont="1" applyBorder="1" applyAlignment="1">
      <alignment horizontal="center" vertical="center" shrinkToFit="1"/>
    </xf>
    <xf numFmtId="0" fontId="16" fillId="0" borderId="10" xfId="3" applyFont="1" applyBorder="1" applyAlignment="1">
      <alignment horizontal="center" vertical="center" shrinkToFit="1"/>
    </xf>
    <xf numFmtId="0" fontId="18" fillId="0" borderId="0" xfId="3" applyFont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  <xf numFmtId="0" fontId="16" fillId="0" borderId="18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19" xfId="4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/>
    </xf>
    <xf numFmtId="0" fontId="16" fillId="0" borderId="20" xfId="4" applyFont="1" applyBorder="1" applyAlignment="1">
      <alignment horizontal="center" vertical="center"/>
    </xf>
    <xf numFmtId="0" fontId="16" fillId="0" borderId="18" xfId="4" applyFont="1" applyBorder="1" applyAlignment="1">
      <alignment horizontal="center" vertical="center"/>
    </xf>
    <xf numFmtId="0" fontId="16" fillId="0" borderId="5" xfId="4" applyFont="1" applyBorder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38" fontId="16" fillId="0" borderId="0" xfId="2" applyFont="1" applyBorder="1" applyAlignment="1">
      <alignment horizontal="center" vertical="center"/>
    </xf>
    <xf numFmtId="0" fontId="16" fillId="0" borderId="3" xfId="4" applyFont="1" applyBorder="1" applyAlignment="1">
      <alignment horizontal="distributed" vertical="center"/>
    </xf>
    <xf numFmtId="0" fontId="16" fillId="0" borderId="20" xfId="4" applyFont="1" applyBorder="1" applyAlignment="1">
      <alignment horizontal="distributed" vertical="center"/>
    </xf>
    <xf numFmtId="0" fontId="16" fillId="0" borderId="5" xfId="4" applyFont="1" applyBorder="1" applyAlignment="1">
      <alignment horizontal="distributed" vertical="center"/>
    </xf>
    <xf numFmtId="0" fontId="16" fillId="0" borderId="10" xfId="4" applyFont="1" applyBorder="1" applyAlignment="1">
      <alignment horizontal="distributed" vertical="center"/>
    </xf>
    <xf numFmtId="38" fontId="16" fillId="0" borderId="1" xfId="2" applyFont="1" applyBorder="1" applyAlignment="1">
      <alignment horizontal="center" vertical="center"/>
    </xf>
    <xf numFmtId="0" fontId="16" fillId="0" borderId="0" xfId="4" applyFont="1" applyAlignment="1">
      <alignment horizontal="distributed" vertical="center"/>
    </xf>
    <xf numFmtId="0" fontId="16" fillId="0" borderId="19" xfId="4" applyFont="1" applyBorder="1" applyAlignment="1">
      <alignment horizontal="center" vertical="center" shrinkToFit="1"/>
    </xf>
    <xf numFmtId="0" fontId="16" fillId="0" borderId="3" xfId="4" applyFont="1" applyBorder="1" applyAlignment="1">
      <alignment horizontal="center" vertical="center" shrinkToFit="1"/>
    </xf>
    <xf numFmtId="0" fontId="16" fillId="0" borderId="20" xfId="4" applyFont="1" applyBorder="1" applyAlignment="1">
      <alignment horizontal="center" vertical="center" shrinkToFit="1"/>
    </xf>
    <xf numFmtId="0" fontId="16" fillId="0" borderId="18" xfId="4" applyFont="1" applyBorder="1" applyAlignment="1">
      <alignment horizontal="center" vertical="center" shrinkToFit="1"/>
    </xf>
    <xf numFmtId="0" fontId="16" fillId="0" borderId="5" xfId="4" applyFont="1" applyBorder="1" applyAlignment="1">
      <alignment horizontal="center" vertical="center" shrinkToFit="1"/>
    </xf>
    <xf numFmtId="0" fontId="16" fillId="0" borderId="10" xfId="4" applyFont="1" applyBorder="1" applyAlignment="1">
      <alignment horizontal="center" vertical="center" shrinkToFit="1"/>
    </xf>
    <xf numFmtId="0" fontId="16" fillId="0" borderId="19" xfId="4" applyFont="1" applyBorder="1" applyAlignment="1">
      <alignment horizontal="distributed" vertical="center"/>
    </xf>
    <xf numFmtId="0" fontId="16" fillId="0" borderId="18" xfId="4" applyFont="1" applyBorder="1" applyAlignment="1">
      <alignment horizontal="distributed" vertical="center"/>
    </xf>
    <xf numFmtId="0" fontId="18" fillId="0" borderId="0" xfId="4" applyFont="1" applyAlignment="1">
      <alignment horizontal="center" vertical="center"/>
    </xf>
    <xf numFmtId="0" fontId="22" fillId="0" borderId="3" xfId="5" applyFont="1" applyBorder="1" applyAlignment="1">
      <alignment horizontal="center" vertical="center" wrapText="1"/>
    </xf>
    <xf numFmtId="0" fontId="22" fillId="0" borderId="3" xfId="5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49" fontId="16" fillId="0" borderId="1" xfId="5" applyNumberFormat="1" applyFont="1" applyBorder="1" applyAlignment="1">
      <alignment horizontal="center" vertical="center"/>
    </xf>
    <xf numFmtId="49" fontId="16" fillId="0" borderId="8" xfId="5" applyNumberFormat="1" applyFont="1" applyBorder="1" applyAlignment="1">
      <alignment horizontal="center" vertical="center"/>
    </xf>
    <xf numFmtId="3" fontId="16" fillId="0" borderId="0" xfId="5" applyNumberFormat="1" applyFont="1" applyAlignment="1">
      <alignment horizontal="right" vertical="center"/>
    </xf>
    <xf numFmtId="49" fontId="16" fillId="0" borderId="0" xfId="5" applyNumberFormat="1" applyFont="1" applyAlignment="1">
      <alignment horizontal="center" vertical="center"/>
    </xf>
    <xf numFmtId="0" fontId="16" fillId="0" borderId="3" xfId="5" applyFont="1" applyBorder="1" applyAlignment="1">
      <alignment horizontal="distributed" vertical="center" indent="2"/>
    </xf>
    <xf numFmtId="0" fontId="16" fillId="0" borderId="20" xfId="5" applyFont="1" applyBorder="1" applyAlignment="1">
      <alignment horizontal="distributed" vertical="center" indent="2"/>
    </xf>
    <xf numFmtId="0" fontId="16" fillId="0" borderId="5" xfId="5" applyFont="1" applyBorder="1" applyAlignment="1">
      <alignment horizontal="distributed" vertical="center" indent="2"/>
    </xf>
    <xf numFmtId="0" fontId="16" fillId="0" borderId="10" xfId="5" applyFont="1" applyBorder="1" applyAlignment="1">
      <alignment horizontal="distributed" vertical="center" indent="2"/>
    </xf>
    <xf numFmtId="0" fontId="16" fillId="0" borderId="16" xfId="5" applyFont="1" applyBorder="1" applyAlignment="1">
      <alignment horizontal="distributed" vertical="center" indent="3"/>
    </xf>
    <xf numFmtId="0" fontId="16" fillId="0" borderId="13" xfId="5" applyFont="1" applyBorder="1" applyAlignment="1">
      <alignment horizontal="distributed" vertical="center" indent="3"/>
    </xf>
    <xf numFmtId="0" fontId="16" fillId="0" borderId="15" xfId="5" applyFont="1" applyBorder="1" applyAlignment="1">
      <alignment horizontal="distributed" vertical="center" indent="3"/>
    </xf>
    <xf numFmtId="38" fontId="16" fillId="0" borderId="9" xfId="2" applyFont="1" applyBorder="1" applyAlignment="1">
      <alignment horizontal="right"/>
    </xf>
    <xf numFmtId="38" fontId="16" fillId="0" borderId="0" xfId="2" applyFont="1" applyBorder="1" applyAlignment="1">
      <alignment horizontal="right"/>
    </xf>
    <xf numFmtId="0" fontId="16" fillId="0" borderId="21" xfId="5" applyFont="1" applyBorder="1" applyAlignment="1">
      <alignment horizontal="distributed" vertical="center" indent="1"/>
    </xf>
    <xf numFmtId="0" fontId="16" fillId="0" borderId="6" xfId="5" applyFont="1" applyBorder="1" applyAlignment="1">
      <alignment horizontal="distributed" vertical="center" indent="1"/>
    </xf>
    <xf numFmtId="0" fontId="16" fillId="0" borderId="22" xfId="5" applyFont="1" applyBorder="1" applyAlignment="1">
      <alignment horizontal="distributed" vertical="center" indent="1"/>
    </xf>
    <xf numFmtId="49" fontId="16" fillId="0" borderId="2" xfId="5" applyNumberFormat="1" applyFont="1" applyBorder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6" fillId="0" borderId="5" xfId="5" applyFont="1" applyBorder="1" applyAlignment="1">
      <alignment horizontal="distributed" vertical="center" indent="1"/>
    </xf>
    <xf numFmtId="0" fontId="16" fillId="0" borderId="10" xfId="5" applyFont="1" applyBorder="1" applyAlignment="1">
      <alignment horizontal="distributed" vertical="center" indent="1"/>
    </xf>
    <xf numFmtId="38" fontId="16" fillId="0" borderId="9" xfId="2" applyFont="1" applyBorder="1" applyAlignment="1">
      <alignment horizontal="right" vertical="top"/>
    </xf>
    <xf numFmtId="38" fontId="16" fillId="0" borderId="0" xfId="2" applyFont="1" applyBorder="1" applyAlignment="1">
      <alignment horizontal="right" vertical="top"/>
    </xf>
    <xf numFmtId="0" fontId="19" fillId="0" borderId="21" xfId="5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19" fillId="0" borderId="22" xfId="5" applyFont="1" applyBorder="1" applyAlignment="1">
      <alignment horizontal="center" vertical="center"/>
    </xf>
    <xf numFmtId="0" fontId="19" fillId="0" borderId="21" xfId="5" applyFont="1" applyBorder="1" applyAlignment="1">
      <alignment horizontal="distributed" vertical="center" indent="1"/>
    </xf>
    <xf numFmtId="0" fontId="19" fillId="0" borderId="6" xfId="5" applyFont="1" applyBorder="1" applyAlignment="1">
      <alignment horizontal="distributed" vertical="center" indent="1"/>
    </xf>
    <xf numFmtId="0" fontId="19" fillId="0" borderId="22" xfId="5" applyFont="1" applyBorder="1" applyAlignment="1">
      <alignment horizontal="distributed" vertical="center" indent="1"/>
    </xf>
    <xf numFmtId="38" fontId="16" fillId="0" borderId="7" xfId="2" applyFont="1" applyBorder="1" applyAlignment="1">
      <alignment horizontal="right" vertical="center"/>
    </xf>
    <xf numFmtId="0" fontId="16" fillId="0" borderId="3" xfId="5" applyFont="1" applyBorder="1" applyAlignment="1">
      <alignment horizontal="center" vertical="center"/>
    </xf>
    <xf numFmtId="0" fontId="16" fillId="0" borderId="20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38" fontId="16" fillId="0" borderId="12" xfId="2" applyFont="1" applyBorder="1" applyAlignment="1">
      <alignment horizontal="center" vertical="center"/>
    </xf>
    <xf numFmtId="38" fontId="16" fillId="0" borderId="9" xfId="2" applyFont="1" applyBorder="1" applyAlignment="1">
      <alignment horizontal="right" vertical="center"/>
    </xf>
    <xf numFmtId="38" fontId="16" fillId="0" borderId="7" xfId="2" applyFont="1" applyBorder="1" applyAlignment="1">
      <alignment horizontal="right" vertical="top"/>
    </xf>
    <xf numFmtId="38" fontId="16" fillId="0" borderId="1" xfId="2" applyFont="1" applyBorder="1" applyAlignment="1">
      <alignment horizontal="right" vertical="top"/>
    </xf>
    <xf numFmtId="0" fontId="20" fillId="0" borderId="3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/>
    </xf>
    <xf numFmtId="0" fontId="20" fillId="0" borderId="5" xfId="5" applyFont="1" applyBorder="1" applyAlignment="1">
      <alignment horizontal="center" vertical="center"/>
    </xf>
    <xf numFmtId="38" fontId="16" fillId="0" borderId="12" xfId="2" applyFont="1" applyBorder="1" applyAlignment="1">
      <alignment horizontal="right" vertical="center"/>
    </xf>
    <xf numFmtId="49" fontId="16" fillId="0" borderId="12" xfId="5" applyNumberFormat="1" applyFont="1" applyBorder="1" applyAlignment="1">
      <alignment horizontal="center" vertical="center"/>
    </xf>
    <xf numFmtId="49" fontId="16" fillId="0" borderId="11" xfId="5" applyNumberFormat="1" applyFont="1" applyBorder="1" applyAlignment="1">
      <alignment horizontal="center" vertical="center"/>
    </xf>
    <xf numFmtId="49" fontId="16" fillId="0" borderId="0" xfId="8" applyNumberFormat="1" applyFont="1" applyAlignment="1">
      <alignment horizontal="center" vertical="center"/>
    </xf>
    <xf numFmtId="49" fontId="16" fillId="0" borderId="2" xfId="8" applyNumberFormat="1" applyFont="1" applyBorder="1" applyAlignment="1">
      <alignment horizontal="center" vertical="center"/>
    </xf>
    <xf numFmtId="0" fontId="20" fillId="0" borderId="19" xfId="5" applyFont="1" applyBorder="1" applyAlignment="1">
      <alignment horizontal="center" vertical="center" wrapText="1"/>
    </xf>
    <xf numFmtId="0" fontId="20" fillId="0" borderId="20" xfId="5" applyFont="1" applyBorder="1" applyAlignment="1">
      <alignment horizontal="center" vertical="center"/>
    </xf>
    <xf numFmtId="0" fontId="20" fillId="0" borderId="18" xfId="5" applyFont="1" applyBorder="1" applyAlignment="1">
      <alignment horizontal="center" vertical="center"/>
    </xf>
    <xf numFmtId="0" fontId="20" fillId="0" borderId="10" xfId="5" applyFont="1" applyBorder="1" applyAlignment="1">
      <alignment horizontal="center" vertical="center"/>
    </xf>
    <xf numFmtId="0" fontId="20" fillId="0" borderId="20" xfId="5" applyFont="1" applyBorder="1" applyAlignment="1">
      <alignment horizontal="center" vertical="center" wrapText="1"/>
    </xf>
    <xf numFmtId="0" fontId="20" fillId="0" borderId="18" xfId="5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0" fontId="20" fillId="0" borderId="10" xfId="5" applyFont="1" applyBorder="1" applyAlignment="1">
      <alignment horizontal="center" vertical="center" wrapText="1"/>
    </xf>
    <xf numFmtId="0" fontId="19" fillId="0" borderId="19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0" fontId="19" fillId="0" borderId="20" xfId="5" applyFont="1" applyBorder="1" applyAlignment="1">
      <alignment horizontal="center" vertical="center"/>
    </xf>
    <xf numFmtId="0" fontId="19" fillId="0" borderId="18" xfId="5" applyFont="1" applyBorder="1" applyAlignment="1">
      <alignment horizontal="center" vertical="center"/>
    </xf>
    <xf numFmtId="0" fontId="19" fillId="0" borderId="5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6" fillId="0" borderId="19" xfId="5" applyFont="1" applyBorder="1" applyAlignment="1">
      <alignment horizontal="distributed" vertical="center" indent="1"/>
    </xf>
    <xf numFmtId="0" fontId="16" fillId="0" borderId="3" xfId="5" applyFont="1" applyBorder="1" applyAlignment="1">
      <alignment horizontal="distributed" vertical="center" indent="1"/>
    </xf>
    <xf numFmtId="0" fontId="16" fillId="0" borderId="18" xfId="5" applyFont="1" applyBorder="1" applyAlignment="1">
      <alignment horizontal="distributed" vertical="center" indent="1"/>
    </xf>
    <xf numFmtId="0" fontId="16" fillId="0" borderId="20" xfId="5" applyFont="1" applyBorder="1" applyAlignment="1">
      <alignment horizontal="distributed" vertical="center" indent="1"/>
    </xf>
    <xf numFmtId="0" fontId="16" fillId="0" borderId="19" xfId="5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center" vertical="center" shrinkToFit="1"/>
    </xf>
    <xf numFmtId="0" fontId="16" fillId="0" borderId="20" xfId="5" applyFont="1" applyBorder="1" applyAlignment="1">
      <alignment horizontal="center" vertical="center" shrinkToFit="1"/>
    </xf>
    <xf numFmtId="0" fontId="16" fillId="0" borderId="18" xfId="5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center" vertical="center" shrinkToFit="1"/>
    </xf>
    <xf numFmtId="0" fontId="16" fillId="0" borderId="10" xfId="5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6" fillId="0" borderId="19" xfId="5" applyFont="1" applyBorder="1" applyAlignment="1">
      <alignment horizontal="center" vertical="center"/>
    </xf>
    <xf numFmtId="0" fontId="16" fillId="0" borderId="18" xfId="5" applyFont="1" applyBorder="1" applyAlignment="1">
      <alignment horizontal="center" vertical="center"/>
    </xf>
    <xf numFmtId="0" fontId="16" fillId="0" borderId="0" xfId="5" applyFont="1" applyAlignment="1">
      <alignment horizontal="left" vertical="center"/>
    </xf>
    <xf numFmtId="0" fontId="19" fillId="0" borderId="16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6" xfId="5" applyFont="1" applyBorder="1" applyAlignment="1">
      <alignment horizontal="center" vertical="center"/>
    </xf>
    <xf numFmtId="0" fontId="21" fillId="0" borderId="22" xfId="5" applyFont="1" applyBorder="1" applyAlignment="1">
      <alignment horizontal="center" vertical="center"/>
    </xf>
    <xf numFmtId="0" fontId="19" fillId="0" borderId="15" xfId="5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center" wrapText="1"/>
    </xf>
    <xf numFmtId="0" fontId="16" fillId="0" borderId="20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10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/>
    </xf>
    <xf numFmtId="0" fontId="19" fillId="0" borderId="19" xfId="5" applyFont="1" applyBorder="1" applyAlignment="1">
      <alignment horizontal="center" vertical="center" wrapText="1"/>
    </xf>
    <xf numFmtId="0" fontId="19" fillId="0" borderId="3" xfId="5" applyFont="1" applyBorder="1" applyAlignment="1">
      <alignment horizontal="center" vertical="center" wrapText="1"/>
    </xf>
    <xf numFmtId="0" fontId="19" fillId="0" borderId="20" xfId="5" applyFont="1" applyBorder="1" applyAlignment="1">
      <alignment horizontal="center" vertical="center" wrapText="1"/>
    </xf>
    <xf numFmtId="0" fontId="19" fillId="0" borderId="18" xfId="5" applyFont="1" applyBorder="1" applyAlignment="1">
      <alignment horizontal="center" vertical="center" wrapText="1"/>
    </xf>
    <xf numFmtId="0" fontId="19" fillId="0" borderId="5" xfId="5" applyFont="1" applyBorder="1" applyAlignment="1">
      <alignment horizontal="center" vertical="center" wrapText="1"/>
    </xf>
    <xf numFmtId="0" fontId="19" fillId="0" borderId="10" xfId="5" applyFont="1" applyBorder="1" applyAlignment="1">
      <alignment horizontal="center" vertical="center" wrapText="1"/>
    </xf>
    <xf numFmtId="0" fontId="21" fillId="0" borderId="19" xfId="5" applyFont="1" applyBorder="1" applyAlignment="1">
      <alignment horizontal="center" vertical="center" wrapText="1"/>
    </xf>
    <xf numFmtId="0" fontId="21" fillId="0" borderId="3" xfId="5" applyFont="1" applyBorder="1" applyAlignment="1">
      <alignment horizontal="center" vertical="center"/>
    </xf>
    <xf numFmtId="0" fontId="21" fillId="0" borderId="20" xfId="5" applyFont="1" applyBorder="1" applyAlignment="1">
      <alignment horizontal="center" vertical="center"/>
    </xf>
    <xf numFmtId="0" fontId="21" fillId="0" borderId="18" xfId="5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/>
    </xf>
    <xf numFmtId="0" fontId="21" fillId="0" borderId="10" xfId="5" applyFont="1" applyBorder="1" applyAlignment="1">
      <alignment horizontal="center" vertical="center"/>
    </xf>
    <xf numFmtId="3" fontId="16" fillId="0" borderId="1" xfId="5" applyNumberFormat="1" applyFont="1" applyBorder="1" applyAlignment="1">
      <alignment horizontal="right" vertical="center"/>
    </xf>
    <xf numFmtId="38" fontId="16" fillId="0" borderId="17" xfId="2" applyFont="1" applyBorder="1" applyAlignment="1">
      <alignment horizontal="right" vertical="center"/>
    </xf>
    <xf numFmtId="38" fontId="16" fillId="0" borderId="9" xfId="2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distributed" vertical="center" indent="1"/>
    </xf>
    <xf numFmtId="0" fontId="2" fillId="0" borderId="27" xfId="0" applyFont="1" applyBorder="1" applyAlignment="1">
      <alignment horizontal="distributed" vertical="center" indent="1"/>
    </xf>
    <xf numFmtId="0" fontId="2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center" vertical="center" shrinkToFit="1"/>
    </xf>
    <xf numFmtId="3" fontId="10" fillId="0" borderId="0" xfId="6" applyNumberFormat="1" applyFont="1" applyAlignment="1">
      <alignment horizontal="right" vertical="center"/>
    </xf>
    <xf numFmtId="0" fontId="10" fillId="0" borderId="0" xfId="6" applyFont="1" applyAlignment="1">
      <alignment horizontal="right" vertical="center"/>
    </xf>
    <xf numFmtId="38" fontId="13" fillId="0" borderId="0" xfId="2" applyFont="1" applyBorder="1" applyAlignment="1">
      <alignment horizontal="right" vertical="center"/>
    </xf>
    <xf numFmtId="38" fontId="10" fillId="0" borderId="0" xfId="2" applyFont="1" applyBorder="1" applyAlignment="1">
      <alignment horizontal="right" vertical="center" shrinkToFit="1"/>
    </xf>
    <xf numFmtId="0" fontId="10" fillId="0" borderId="5" xfId="6" applyFont="1" applyBorder="1" applyAlignment="1">
      <alignment horizontal="distributed" vertical="top" indent="1"/>
    </xf>
    <xf numFmtId="0" fontId="10" fillId="0" borderId="10" xfId="6" applyFont="1" applyBorder="1" applyAlignment="1">
      <alignment horizontal="distributed" vertical="top" indent="1"/>
    </xf>
    <xf numFmtId="38" fontId="10" fillId="0" borderId="9" xfId="2" applyFont="1" applyBorder="1" applyAlignment="1">
      <alignment horizontal="right" vertical="center"/>
    </xf>
    <xf numFmtId="38" fontId="10" fillId="0" borderId="0" xfId="2" applyFont="1" applyBorder="1" applyAlignment="1">
      <alignment horizontal="right" vertical="center"/>
    </xf>
    <xf numFmtId="0" fontId="10" fillId="0" borderId="0" xfId="6" applyFont="1" applyAlignment="1">
      <alignment horizontal="distributed" vertical="top" indent="1"/>
    </xf>
    <xf numFmtId="0" fontId="10" fillId="0" borderId="2" xfId="6" applyFont="1" applyBorder="1" applyAlignment="1">
      <alignment horizontal="distributed" vertical="top" indent="1"/>
    </xf>
    <xf numFmtId="0" fontId="13" fillId="0" borderId="12" xfId="6" applyFont="1" applyBorder="1" applyAlignment="1">
      <alignment horizontal="distributed" vertical="center" indent="1"/>
    </xf>
    <xf numFmtId="0" fontId="14" fillId="0" borderId="12" xfId="6" applyFont="1" applyBorder="1" applyAlignment="1">
      <alignment horizontal="distributed" vertical="center" indent="1"/>
    </xf>
    <xf numFmtId="0" fontId="14" fillId="0" borderId="11" xfId="6" applyFont="1" applyBorder="1" applyAlignment="1">
      <alignment horizontal="distributed" vertical="center" indent="1"/>
    </xf>
    <xf numFmtId="49" fontId="10" fillId="0" borderId="0" xfId="6" applyNumberFormat="1" applyFont="1" applyAlignment="1">
      <alignment horizontal="center" vertical="center"/>
    </xf>
    <xf numFmtId="0" fontId="10" fillId="0" borderId="0" xfId="6" applyFont="1" applyAlignment="1">
      <alignment horizontal="distributed" vertical="center" indent="1"/>
    </xf>
    <xf numFmtId="0" fontId="10" fillId="0" borderId="2" xfId="6" applyFont="1" applyBorder="1" applyAlignment="1">
      <alignment horizontal="distributed" vertical="center" indent="1"/>
    </xf>
    <xf numFmtId="38" fontId="13" fillId="0" borderId="9" xfId="2" applyFont="1" applyBorder="1" applyAlignment="1">
      <alignment horizontal="right" vertical="center" shrinkToFit="1"/>
    </xf>
    <xf numFmtId="38" fontId="13" fillId="0" borderId="0" xfId="2" applyFont="1" applyBorder="1" applyAlignment="1">
      <alignment horizontal="right" vertical="center" shrinkToFit="1"/>
    </xf>
    <xf numFmtId="3" fontId="10" fillId="0" borderId="0" xfId="6" applyNumberFormat="1" applyFont="1" applyAlignment="1">
      <alignment horizontal="right" vertical="center" shrinkToFit="1"/>
    </xf>
    <xf numFmtId="0" fontId="13" fillId="0" borderId="0" xfId="6" applyFont="1" applyAlignment="1">
      <alignment horizontal="distributed" vertical="center" indent="1"/>
    </xf>
    <xf numFmtId="0" fontId="14" fillId="0" borderId="0" xfId="6" applyFont="1" applyAlignment="1">
      <alignment horizontal="distributed" vertical="center" indent="1"/>
    </xf>
    <xf numFmtId="0" fontId="14" fillId="0" borderId="2" xfId="6" applyFont="1" applyBorder="1" applyAlignment="1">
      <alignment horizontal="distributed" vertical="center" indent="1"/>
    </xf>
    <xf numFmtId="0" fontId="12" fillId="0" borderId="0" xfId="7" applyFont="1" applyAlignment="1">
      <alignment horizontal="left" vertical="center"/>
    </xf>
    <xf numFmtId="0" fontId="12" fillId="0" borderId="0" xfId="7" applyFont="1" applyAlignment="1">
      <alignment horizontal="right" vertical="center"/>
    </xf>
    <xf numFmtId="0" fontId="10" fillId="0" borderId="16" xfId="6" applyFont="1" applyBorder="1" applyAlignment="1">
      <alignment horizontal="center" vertical="center"/>
    </xf>
    <xf numFmtId="0" fontId="10" fillId="0" borderId="13" xfId="6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/>
    </xf>
    <xf numFmtId="0" fontId="13" fillId="0" borderId="2" xfId="6" applyFont="1" applyBorder="1" applyAlignment="1">
      <alignment horizontal="distributed" vertical="center" indent="1"/>
    </xf>
    <xf numFmtId="0" fontId="10" fillId="0" borderId="16" xfId="6" applyFont="1" applyBorder="1" applyAlignment="1">
      <alignment horizontal="center" vertical="center" shrinkToFit="1"/>
    </xf>
    <xf numFmtId="0" fontId="10" fillId="0" borderId="13" xfId="6" applyFont="1" applyBorder="1" applyAlignment="1">
      <alignment horizontal="center" vertical="center" shrinkToFit="1"/>
    </xf>
    <xf numFmtId="0" fontId="13" fillId="0" borderId="11" xfId="6" applyFont="1" applyBorder="1" applyAlignment="1">
      <alignment horizontal="distributed" vertical="center" indent="1"/>
    </xf>
    <xf numFmtId="49" fontId="2" fillId="0" borderId="0" xfId="6" applyNumberFormat="1" applyFont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38" fontId="10" fillId="0" borderId="1" xfId="2" applyFont="1" applyBorder="1" applyAlignment="1">
      <alignment horizontal="right" vertical="center"/>
    </xf>
    <xf numFmtId="0" fontId="10" fillId="0" borderId="21" xfId="7" applyFont="1" applyBorder="1" applyAlignment="1">
      <alignment horizontal="center" vertical="center"/>
    </xf>
    <xf numFmtId="0" fontId="10" fillId="0" borderId="6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49" fontId="10" fillId="0" borderId="21" xfId="7" applyNumberFormat="1" applyFont="1" applyBorder="1" applyAlignment="1">
      <alignment horizontal="center" vertical="center"/>
    </xf>
    <xf numFmtId="49" fontId="10" fillId="0" borderId="6" xfId="7" applyNumberFormat="1" applyFont="1" applyBorder="1" applyAlignment="1">
      <alignment horizontal="center" vertical="center"/>
    </xf>
    <xf numFmtId="49" fontId="10" fillId="0" borderId="22" xfId="7" applyNumberFormat="1" applyFont="1" applyBorder="1" applyAlignment="1">
      <alignment horizontal="center" vertical="center"/>
    </xf>
    <xf numFmtId="49" fontId="10" fillId="0" borderId="0" xfId="7" applyNumberFormat="1" applyFont="1" applyAlignment="1">
      <alignment horizontal="center" vertical="center"/>
    </xf>
    <xf numFmtId="38" fontId="10" fillId="0" borderId="9" xfId="2" applyFont="1" applyBorder="1" applyAlignment="1">
      <alignment horizontal="center" vertical="center"/>
    </xf>
    <xf numFmtId="0" fontId="10" fillId="0" borderId="13" xfId="7" applyFont="1" applyBorder="1" applyAlignment="1">
      <alignment horizontal="left" vertical="center"/>
    </xf>
    <xf numFmtId="0" fontId="12" fillId="0" borderId="0" xfId="7" applyFont="1" applyAlignment="1">
      <alignment vertical="center"/>
    </xf>
    <xf numFmtId="0" fontId="10" fillId="0" borderId="16" xfId="7" applyFont="1" applyBorder="1" applyAlignment="1">
      <alignment horizontal="right" vertical="center"/>
    </xf>
    <xf numFmtId="0" fontId="10" fillId="0" borderId="13" xfId="7" applyFont="1" applyBorder="1" applyAlignment="1">
      <alignment horizontal="right" vertical="center"/>
    </xf>
    <xf numFmtId="0" fontId="10" fillId="0" borderId="9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182" fontId="10" fillId="0" borderId="0" xfId="0" applyNumberFormat="1" applyFont="1" applyAlignment="1">
      <alignment horizontal="center" vertical="center"/>
    </xf>
    <xf numFmtId="0" fontId="10" fillId="0" borderId="18" xfId="7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10" fillId="0" borderId="10" xfId="7" applyFont="1" applyBorder="1" applyAlignment="1">
      <alignment horizontal="center" vertical="center"/>
    </xf>
    <xf numFmtId="0" fontId="10" fillId="0" borderId="13" xfId="7" applyFont="1" applyBorder="1" applyAlignment="1">
      <alignment horizontal="center" vertical="center"/>
    </xf>
    <xf numFmtId="49" fontId="10" fillId="0" borderId="3" xfId="7" applyNumberFormat="1" applyFont="1" applyBorder="1" applyAlignment="1">
      <alignment horizontal="center" vertical="center"/>
    </xf>
    <xf numFmtId="49" fontId="10" fillId="0" borderId="20" xfId="7" applyNumberFormat="1" applyFont="1" applyBorder="1" applyAlignment="1">
      <alignment horizontal="center" vertical="center"/>
    </xf>
    <xf numFmtId="49" fontId="10" fillId="0" borderId="2" xfId="7" applyNumberFormat="1" applyFont="1" applyBorder="1" applyAlignment="1">
      <alignment horizontal="center" vertical="center"/>
    </xf>
    <xf numFmtId="49" fontId="10" fillId="0" borderId="5" xfId="7" applyNumberFormat="1" applyFont="1" applyBorder="1" applyAlignment="1">
      <alignment horizontal="center" vertical="center"/>
    </xf>
    <xf numFmtId="49" fontId="10" fillId="0" borderId="10" xfId="7" applyNumberFormat="1" applyFont="1" applyBorder="1" applyAlignment="1">
      <alignment horizontal="center" vertical="center"/>
    </xf>
    <xf numFmtId="178" fontId="10" fillId="0" borderId="19" xfId="2" applyNumberFormat="1" applyFont="1" applyBorder="1" applyAlignment="1">
      <alignment horizontal="center" vertical="center" wrapText="1"/>
    </xf>
    <xf numFmtId="178" fontId="10" fillId="0" borderId="3" xfId="2" applyNumberFormat="1" applyFont="1" applyBorder="1" applyAlignment="1">
      <alignment horizontal="center" vertical="center" wrapText="1"/>
    </xf>
    <xf numFmtId="178" fontId="10" fillId="0" borderId="20" xfId="2" applyNumberFormat="1" applyFont="1" applyBorder="1" applyAlignment="1">
      <alignment horizontal="center" vertical="center" wrapText="1"/>
    </xf>
    <xf numFmtId="178" fontId="10" fillId="0" borderId="9" xfId="2" applyNumberFormat="1" applyFont="1" applyBorder="1" applyAlignment="1">
      <alignment horizontal="center" vertical="center" wrapText="1"/>
    </xf>
    <xf numFmtId="178" fontId="10" fillId="0" borderId="0" xfId="2" applyNumberFormat="1" applyFont="1" applyBorder="1" applyAlignment="1">
      <alignment horizontal="center" vertical="center" wrapText="1"/>
    </xf>
    <xf numFmtId="178" fontId="10" fillId="0" borderId="2" xfId="2" applyNumberFormat="1" applyFont="1" applyBorder="1" applyAlignment="1">
      <alignment horizontal="center" vertical="center" wrapText="1"/>
    </xf>
    <xf numFmtId="178" fontId="10" fillId="0" borderId="18" xfId="2" applyNumberFormat="1" applyFont="1" applyBorder="1" applyAlignment="1">
      <alignment horizontal="center" vertical="center" wrapText="1"/>
    </xf>
    <xf numFmtId="178" fontId="10" fillId="0" borderId="5" xfId="2" applyNumberFormat="1" applyFont="1" applyBorder="1" applyAlignment="1">
      <alignment horizontal="center" vertical="center" wrapText="1"/>
    </xf>
    <xf numFmtId="178" fontId="10" fillId="0" borderId="10" xfId="2" applyNumberFormat="1" applyFont="1" applyBorder="1" applyAlignment="1">
      <alignment horizontal="center" vertical="center" wrapText="1"/>
    </xf>
    <xf numFmtId="38" fontId="10" fillId="0" borderId="21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0" fontId="10" fillId="0" borderId="3" xfId="7" applyFont="1" applyBorder="1" applyAlignment="1">
      <alignment horizontal="center" vertical="center"/>
    </xf>
    <xf numFmtId="0" fontId="10" fillId="0" borderId="20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10" fillId="0" borderId="12" xfId="6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 indent="1"/>
    </xf>
    <xf numFmtId="0" fontId="8" fillId="0" borderId="2" xfId="0" applyFont="1" applyBorder="1" applyAlignment="1">
      <alignment horizontal="distributed" vertical="center" indent="1"/>
    </xf>
    <xf numFmtId="0" fontId="0" fillId="0" borderId="12" xfId="0" applyFont="1" applyBorder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8" fillId="0" borderId="0" xfId="0" applyFont="1">
      <alignment vertical="center"/>
    </xf>
    <xf numFmtId="0" fontId="29" fillId="0" borderId="0" xfId="0" applyFont="1" applyAlignment="1">
      <alignment horizontal="distributed" vertical="center" indent="1"/>
    </xf>
    <xf numFmtId="0" fontId="29" fillId="0" borderId="2" xfId="0" applyFont="1" applyBorder="1" applyAlignment="1">
      <alignment horizontal="distributed" vertical="center" indent="1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26" xfId="0" applyFont="1" applyBorder="1">
      <alignment vertical="center"/>
    </xf>
    <xf numFmtId="0" fontId="10" fillId="0" borderId="1" xfId="6" applyFont="1" applyBorder="1" applyAlignment="1">
      <alignment horizontal="distributed" vertical="top" indent="1"/>
    </xf>
    <xf numFmtId="0" fontId="10" fillId="0" borderId="8" xfId="6" applyFont="1" applyBorder="1" applyAlignment="1">
      <alignment horizontal="distributed" vertical="top" indent="1"/>
    </xf>
    <xf numFmtId="0" fontId="10" fillId="0" borderId="1" xfId="6" applyFont="1" applyBorder="1" applyAlignment="1">
      <alignment vertical="center" shrinkToFit="1"/>
    </xf>
    <xf numFmtId="3" fontId="10" fillId="0" borderId="1" xfId="6" applyNumberFormat="1" applyFont="1" applyBorder="1" applyAlignment="1">
      <alignment horizontal="right" vertical="center" shrinkToFit="1"/>
    </xf>
    <xf numFmtId="0" fontId="10" fillId="0" borderId="1" xfId="6" applyFont="1" applyBorder="1" applyAlignment="1">
      <alignment horizontal="right" vertical="center" shrinkToFit="1"/>
    </xf>
    <xf numFmtId="3" fontId="10" fillId="0" borderId="1" xfId="6" applyNumberFormat="1" applyFont="1" applyBorder="1" applyAlignment="1">
      <alignment horizontal="right" vertical="center" shrinkToFit="1"/>
    </xf>
    <xf numFmtId="0" fontId="10" fillId="0" borderId="1" xfId="6" applyFont="1" applyBorder="1" applyAlignment="1">
      <alignment horizontal="right" vertical="top" shrinkToFit="1"/>
    </xf>
    <xf numFmtId="38" fontId="10" fillId="0" borderId="1" xfId="2" applyFont="1" applyBorder="1" applyAlignment="1">
      <alignment horizontal="right" vertical="center" shrinkToFit="1"/>
    </xf>
    <xf numFmtId="3" fontId="10" fillId="0" borderId="1" xfId="6" applyNumberFormat="1" applyFont="1" applyBorder="1" applyAlignment="1">
      <alignment horizontal="right" vertical="center"/>
    </xf>
    <xf numFmtId="3" fontId="10" fillId="0" borderId="1" xfId="6" applyNumberFormat="1" applyFont="1" applyBorder="1" applyAlignment="1">
      <alignment horizontal="right" vertical="center"/>
    </xf>
    <xf numFmtId="0" fontId="10" fillId="0" borderId="1" xfId="6" applyFont="1" applyBorder="1" applyAlignment="1">
      <alignment horizontal="right" vertical="top"/>
    </xf>
    <xf numFmtId="0" fontId="10" fillId="0" borderId="1" xfId="6" applyFont="1" applyBorder="1" applyAlignment="1">
      <alignment horizontal="right" vertical="center"/>
    </xf>
    <xf numFmtId="0" fontId="1" fillId="0" borderId="0" xfId="6" applyFont="1"/>
    <xf numFmtId="0" fontId="1" fillId="0" borderId="0" xfId="7" applyFont="1"/>
    <xf numFmtId="0" fontId="1" fillId="0" borderId="0" xfId="7" applyFont="1" applyAlignment="1">
      <alignment vertical="center"/>
    </xf>
    <xf numFmtId="49" fontId="10" fillId="0" borderId="1" xfId="7" applyNumberFormat="1" applyFont="1" applyBorder="1" applyAlignment="1">
      <alignment horizontal="center" vertical="center"/>
    </xf>
    <xf numFmtId="49" fontId="2" fillId="0" borderId="1" xfId="7" applyNumberFormat="1" applyFont="1" applyBorder="1" applyAlignment="1">
      <alignment horizontal="center" vertical="center"/>
    </xf>
    <xf numFmtId="49" fontId="2" fillId="0" borderId="8" xfId="7" applyNumberFormat="1" applyFont="1" applyBorder="1" applyAlignment="1">
      <alignment horizontal="center" vertical="center"/>
    </xf>
    <xf numFmtId="0" fontId="10" fillId="0" borderId="7" xfId="7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38" fontId="10" fillId="0" borderId="1" xfId="2" applyFont="1" applyBorder="1" applyAlignment="1">
      <alignment horizontal="center" vertical="center"/>
    </xf>
    <xf numFmtId="38" fontId="10" fillId="0" borderId="1" xfId="2" applyFont="1" applyBorder="1" applyAlignment="1">
      <alignment vertical="center"/>
    </xf>
    <xf numFmtId="38" fontId="10" fillId="0" borderId="7" xfId="2" applyFont="1" applyBorder="1" applyAlignment="1">
      <alignment horizontal="center" vertical="center"/>
    </xf>
    <xf numFmtId="182" fontId="10" fillId="0" borderId="1" xfId="0" applyNumberFormat="1" applyFont="1" applyBorder="1" applyAlignment="1">
      <alignment horizontal="center" vertical="center"/>
    </xf>
  </cellXfs>
  <cellStyles count="9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_平成15年確報集計字種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96"/>
  <sheetViews>
    <sheetView tabSelected="1" view="pageBreakPreview" zoomScaleNormal="100" zoomScaleSheetLayoutView="100" workbookViewId="0">
      <selection activeCell="A3" sqref="A3:BU3"/>
    </sheetView>
  </sheetViews>
  <sheetFormatPr defaultColWidth="9" defaultRowHeight="13.5" x14ac:dyDescent="0.15"/>
  <cols>
    <col min="1" max="73" width="1.125" style="127" customWidth="1"/>
    <col min="74" max="79" width="9" style="127" customWidth="1"/>
    <col min="80" max="82" width="9.125" style="127" customWidth="1"/>
    <col min="83" max="16384" width="9" style="127"/>
  </cols>
  <sheetData>
    <row r="1" spans="1:73" x14ac:dyDescent="0.15">
      <c r="A1" s="173" t="s">
        <v>442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3" spans="1:73" ht="24.75" customHeight="1" x14ac:dyDescent="0.15">
      <c r="A3" s="266" t="s">
        <v>441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</row>
    <row r="4" spans="1:73" ht="13.5" customHeight="1" x14ac:dyDescent="0.15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</row>
    <row r="6" spans="1:73" ht="21" customHeight="1" x14ac:dyDescent="0.15">
      <c r="A6" s="264" t="s">
        <v>15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</row>
    <row r="7" spans="1:73" ht="13.5" customHeight="1" x14ac:dyDescent="0.15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</row>
    <row r="8" spans="1:73" x14ac:dyDescent="0.15"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59" t="s">
        <v>10</v>
      </c>
    </row>
    <row r="9" spans="1:73" ht="13.5" customHeight="1" x14ac:dyDescent="0.15">
      <c r="A9" s="234" t="s">
        <v>2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5"/>
      <c r="N9" s="252" t="s">
        <v>17</v>
      </c>
      <c r="O9" s="253"/>
      <c r="P9" s="253"/>
      <c r="Q9" s="253"/>
      <c r="R9" s="253"/>
      <c r="S9" s="253"/>
      <c r="T9" s="253"/>
      <c r="U9" s="253"/>
      <c r="V9" s="253"/>
      <c r="W9" s="254"/>
      <c r="X9" s="253" t="s">
        <v>16</v>
      </c>
      <c r="Y9" s="253"/>
      <c r="Z9" s="253"/>
      <c r="AA9" s="253"/>
      <c r="AB9" s="253"/>
      <c r="AC9" s="253"/>
      <c r="AD9" s="253"/>
      <c r="AE9" s="253"/>
      <c r="AF9" s="253"/>
      <c r="AG9" s="253"/>
      <c r="AH9" s="260" t="s">
        <v>12</v>
      </c>
      <c r="AI9" s="269"/>
      <c r="AJ9" s="269"/>
      <c r="AK9" s="269"/>
      <c r="AL9" s="269"/>
      <c r="AM9" s="269"/>
      <c r="AN9" s="269"/>
      <c r="AO9" s="269"/>
      <c r="AP9" s="269"/>
      <c r="AQ9" s="270"/>
      <c r="AR9" s="267" t="s">
        <v>18</v>
      </c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</row>
    <row r="10" spans="1:73" x14ac:dyDescent="0.15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8"/>
      <c r="N10" s="255"/>
      <c r="O10" s="256"/>
      <c r="P10" s="256"/>
      <c r="Q10" s="256"/>
      <c r="R10" s="256"/>
      <c r="S10" s="256"/>
      <c r="T10" s="256"/>
      <c r="U10" s="256"/>
      <c r="V10" s="256"/>
      <c r="W10" s="257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71"/>
      <c r="AI10" s="272"/>
      <c r="AJ10" s="272"/>
      <c r="AK10" s="272"/>
      <c r="AL10" s="272"/>
      <c r="AM10" s="272"/>
      <c r="AN10" s="272"/>
      <c r="AO10" s="272"/>
      <c r="AP10" s="272"/>
      <c r="AQ10" s="273"/>
      <c r="AR10" s="259" t="s">
        <v>19</v>
      </c>
      <c r="AS10" s="250"/>
      <c r="AT10" s="250"/>
      <c r="AU10" s="250"/>
      <c r="AV10" s="250"/>
      <c r="AW10" s="250"/>
      <c r="AX10" s="250"/>
      <c r="AY10" s="250"/>
      <c r="AZ10" s="250"/>
      <c r="BA10" s="251"/>
      <c r="BB10" s="250" t="s">
        <v>1</v>
      </c>
      <c r="BC10" s="250"/>
      <c r="BD10" s="250"/>
      <c r="BE10" s="250"/>
      <c r="BF10" s="250"/>
      <c r="BG10" s="250"/>
      <c r="BH10" s="250"/>
      <c r="BI10" s="250"/>
      <c r="BJ10" s="250"/>
      <c r="BK10" s="251"/>
      <c r="BL10" s="259" t="s">
        <v>0</v>
      </c>
      <c r="BM10" s="250"/>
      <c r="BN10" s="250"/>
      <c r="BO10" s="250"/>
      <c r="BP10" s="250"/>
      <c r="BQ10" s="250"/>
      <c r="BR10" s="250"/>
      <c r="BS10" s="250"/>
      <c r="BT10" s="250"/>
      <c r="BU10" s="250"/>
    </row>
    <row r="11" spans="1:73" x14ac:dyDescent="0.15">
      <c r="A11" s="227" t="s">
        <v>513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8"/>
      <c r="N11" s="265">
        <v>9</v>
      </c>
      <c r="O11" s="220"/>
      <c r="P11" s="220"/>
      <c r="Q11" s="220"/>
      <c r="R11" s="220"/>
      <c r="S11" s="220"/>
      <c r="T11" s="112"/>
      <c r="U11" s="112"/>
      <c r="V11" s="112"/>
      <c r="W11" s="112"/>
      <c r="X11" s="248">
        <v>53</v>
      </c>
      <c r="Y11" s="248"/>
      <c r="Z11" s="248"/>
      <c r="AA11" s="248"/>
      <c r="AB11" s="248"/>
      <c r="AC11" s="248"/>
      <c r="AD11" s="248"/>
      <c r="AE11" s="248"/>
      <c r="AF11" s="248"/>
      <c r="AG11" s="248"/>
      <c r="AH11" s="220">
        <v>102</v>
      </c>
      <c r="AI11" s="220"/>
      <c r="AJ11" s="220"/>
      <c r="AK11" s="220"/>
      <c r="AL11" s="220"/>
      <c r="AM11" s="220"/>
      <c r="AN11" s="220"/>
      <c r="AO11" s="112"/>
      <c r="AP11" s="112"/>
      <c r="AQ11" s="112"/>
      <c r="AR11" s="220">
        <f>SUM(BB11,BL11)</f>
        <v>985</v>
      </c>
      <c r="AS11" s="220"/>
      <c r="AT11" s="220"/>
      <c r="AU11" s="220"/>
      <c r="AV11" s="220"/>
      <c r="AW11" s="220"/>
      <c r="AX11" s="220"/>
      <c r="AY11" s="112"/>
      <c r="AZ11" s="112"/>
      <c r="BA11" s="112"/>
      <c r="BB11" s="248">
        <v>469</v>
      </c>
      <c r="BC11" s="248"/>
      <c r="BD11" s="248"/>
      <c r="BE11" s="248"/>
      <c r="BF11" s="248"/>
      <c r="BG11" s="248"/>
      <c r="BH11" s="248"/>
      <c r="BI11" s="248"/>
      <c r="BJ11" s="248"/>
      <c r="BK11" s="248"/>
      <c r="BL11" s="248">
        <v>516</v>
      </c>
      <c r="BM11" s="248"/>
      <c r="BN11" s="248"/>
      <c r="BO11" s="248"/>
      <c r="BP11" s="248"/>
      <c r="BQ11" s="248"/>
      <c r="BR11" s="248"/>
      <c r="BS11" s="248"/>
      <c r="BT11" s="248"/>
      <c r="BU11" s="248"/>
    </row>
    <row r="12" spans="1:73" x14ac:dyDescent="0.15">
      <c r="A12" s="227" t="s">
        <v>458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8"/>
      <c r="N12" s="265">
        <v>9</v>
      </c>
      <c r="O12" s="220"/>
      <c r="P12" s="220"/>
      <c r="Q12" s="220"/>
      <c r="R12" s="220"/>
      <c r="S12" s="220"/>
      <c r="T12" s="112"/>
      <c r="U12" s="112"/>
      <c r="V12" s="112"/>
      <c r="W12" s="112"/>
      <c r="X12" s="248">
        <v>52</v>
      </c>
      <c r="Y12" s="248"/>
      <c r="Z12" s="248"/>
      <c r="AA12" s="248"/>
      <c r="AB12" s="248"/>
      <c r="AC12" s="248"/>
      <c r="AD12" s="248"/>
      <c r="AE12" s="248"/>
      <c r="AF12" s="248"/>
      <c r="AG12" s="248"/>
      <c r="AH12" s="220">
        <v>98</v>
      </c>
      <c r="AI12" s="220"/>
      <c r="AJ12" s="220"/>
      <c r="AK12" s="220"/>
      <c r="AL12" s="220"/>
      <c r="AM12" s="220"/>
      <c r="AN12" s="220"/>
      <c r="AO12" s="112"/>
      <c r="AP12" s="112"/>
      <c r="AQ12" s="112"/>
      <c r="AR12" s="220">
        <f>SUM(BB12,BL12)</f>
        <v>889</v>
      </c>
      <c r="AS12" s="220"/>
      <c r="AT12" s="220"/>
      <c r="AU12" s="220"/>
      <c r="AV12" s="220"/>
      <c r="AW12" s="220"/>
      <c r="AX12" s="220"/>
      <c r="AY12" s="112"/>
      <c r="AZ12" s="112"/>
      <c r="BA12" s="112"/>
      <c r="BB12" s="248">
        <v>445</v>
      </c>
      <c r="BC12" s="248"/>
      <c r="BD12" s="248"/>
      <c r="BE12" s="248"/>
      <c r="BF12" s="248"/>
      <c r="BG12" s="248"/>
      <c r="BH12" s="248"/>
      <c r="BI12" s="248"/>
      <c r="BJ12" s="248"/>
      <c r="BK12" s="248"/>
      <c r="BL12" s="248">
        <v>444</v>
      </c>
      <c r="BM12" s="248"/>
      <c r="BN12" s="248"/>
      <c r="BO12" s="248"/>
      <c r="BP12" s="248"/>
      <c r="BQ12" s="248"/>
      <c r="BR12" s="248"/>
      <c r="BS12" s="248"/>
      <c r="BT12" s="248"/>
      <c r="BU12" s="248"/>
    </row>
    <row r="13" spans="1:73" x14ac:dyDescent="0.15">
      <c r="A13" s="227" t="s">
        <v>487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8"/>
      <c r="N13" s="265">
        <v>9</v>
      </c>
      <c r="O13" s="220"/>
      <c r="P13" s="220"/>
      <c r="Q13" s="220"/>
      <c r="R13" s="220"/>
      <c r="S13" s="220"/>
      <c r="T13" s="112"/>
      <c r="U13" s="112"/>
      <c r="V13" s="112"/>
      <c r="W13" s="112"/>
      <c r="X13" s="248">
        <v>48</v>
      </c>
      <c r="Y13" s="248"/>
      <c r="Z13" s="248"/>
      <c r="AA13" s="248"/>
      <c r="AB13" s="248"/>
      <c r="AC13" s="248"/>
      <c r="AD13" s="248"/>
      <c r="AE13" s="248"/>
      <c r="AF13" s="248"/>
      <c r="AG13" s="248"/>
      <c r="AH13" s="220">
        <v>89</v>
      </c>
      <c r="AI13" s="220"/>
      <c r="AJ13" s="220"/>
      <c r="AK13" s="220"/>
      <c r="AL13" s="220"/>
      <c r="AM13" s="220"/>
      <c r="AN13" s="220"/>
      <c r="AO13" s="112"/>
      <c r="AP13" s="112"/>
      <c r="AQ13" s="112"/>
      <c r="AR13" s="220">
        <f>SUM(BB13,BL13)</f>
        <v>821</v>
      </c>
      <c r="AS13" s="220"/>
      <c r="AT13" s="220"/>
      <c r="AU13" s="220"/>
      <c r="AV13" s="220"/>
      <c r="AW13" s="220"/>
      <c r="AX13" s="220"/>
      <c r="AY13" s="112"/>
      <c r="AZ13" s="112"/>
      <c r="BA13" s="112"/>
      <c r="BB13" s="248">
        <v>427</v>
      </c>
      <c r="BC13" s="248"/>
      <c r="BD13" s="248"/>
      <c r="BE13" s="248"/>
      <c r="BF13" s="248"/>
      <c r="BG13" s="248"/>
      <c r="BH13" s="248"/>
      <c r="BI13" s="248"/>
      <c r="BJ13" s="248"/>
      <c r="BK13" s="248"/>
      <c r="BL13" s="248">
        <v>394</v>
      </c>
      <c r="BM13" s="248"/>
      <c r="BN13" s="248"/>
      <c r="BO13" s="248"/>
      <c r="BP13" s="248"/>
      <c r="BQ13" s="248"/>
      <c r="BR13" s="248"/>
      <c r="BS13" s="248"/>
      <c r="BT13" s="248"/>
      <c r="BU13" s="248"/>
    </row>
    <row r="14" spans="1:73" x14ac:dyDescent="0.15">
      <c r="A14" s="227" t="s">
        <v>506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65">
        <v>9</v>
      </c>
      <c r="O14" s="220"/>
      <c r="P14" s="220"/>
      <c r="Q14" s="220"/>
      <c r="R14" s="220"/>
      <c r="S14" s="220"/>
      <c r="T14" s="112"/>
      <c r="U14" s="112"/>
      <c r="V14" s="112"/>
      <c r="W14" s="112"/>
      <c r="X14" s="248">
        <v>45</v>
      </c>
      <c r="Y14" s="248"/>
      <c r="Z14" s="248"/>
      <c r="AA14" s="248"/>
      <c r="AB14" s="248"/>
      <c r="AC14" s="248"/>
      <c r="AD14" s="248"/>
      <c r="AE14" s="248"/>
      <c r="AF14" s="248"/>
      <c r="AG14" s="248"/>
      <c r="AH14" s="220">
        <v>89</v>
      </c>
      <c r="AI14" s="220"/>
      <c r="AJ14" s="220"/>
      <c r="AK14" s="220"/>
      <c r="AL14" s="220"/>
      <c r="AM14" s="220"/>
      <c r="AN14" s="220"/>
      <c r="AO14" s="112"/>
      <c r="AP14" s="112"/>
      <c r="AQ14" s="112"/>
      <c r="AR14" s="220">
        <v>706</v>
      </c>
      <c r="AS14" s="220"/>
      <c r="AT14" s="220"/>
      <c r="AU14" s="220"/>
      <c r="AV14" s="220"/>
      <c r="AW14" s="220"/>
      <c r="AX14" s="220"/>
      <c r="AY14" s="112"/>
      <c r="AZ14" s="112"/>
      <c r="BA14" s="112"/>
      <c r="BB14" s="248">
        <v>373</v>
      </c>
      <c r="BC14" s="248"/>
      <c r="BD14" s="248"/>
      <c r="BE14" s="248"/>
      <c r="BF14" s="248"/>
      <c r="BG14" s="248"/>
      <c r="BH14" s="248"/>
      <c r="BI14" s="248"/>
      <c r="BJ14" s="248"/>
      <c r="BK14" s="248"/>
      <c r="BL14" s="248">
        <v>333</v>
      </c>
      <c r="BM14" s="248"/>
      <c r="BN14" s="248"/>
      <c r="BO14" s="248"/>
      <c r="BP14" s="248"/>
      <c r="BQ14" s="248"/>
      <c r="BR14" s="248"/>
      <c r="BS14" s="248"/>
      <c r="BT14" s="248"/>
      <c r="BU14" s="248"/>
    </row>
    <row r="15" spans="1:73" x14ac:dyDescent="0.15">
      <c r="A15" s="223" t="s">
        <v>512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4"/>
      <c r="N15" s="280">
        <v>9</v>
      </c>
      <c r="O15" s="219"/>
      <c r="P15" s="219"/>
      <c r="Q15" s="219"/>
      <c r="R15" s="219"/>
      <c r="S15" s="219"/>
      <c r="T15" s="115"/>
      <c r="U15" s="115"/>
      <c r="V15" s="115"/>
      <c r="W15" s="115"/>
      <c r="X15" s="245">
        <v>41</v>
      </c>
      <c r="Y15" s="245"/>
      <c r="Z15" s="245"/>
      <c r="AA15" s="245"/>
      <c r="AB15" s="245"/>
      <c r="AC15" s="245"/>
      <c r="AD15" s="245"/>
      <c r="AE15" s="245"/>
      <c r="AF15" s="245"/>
      <c r="AG15" s="245"/>
      <c r="AH15" s="219">
        <v>83</v>
      </c>
      <c r="AI15" s="219"/>
      <c r="AJ15" s="219"/>
      <c r="AK15" s="219"/>
      <c r="AL15" s="219"/>
      <c r="AM15" s="219"/>
      <c r="AN15" s="219"/>
      <c r="AO15" s="115"/>
      <c r="AP15" s="115"/>
      <c r="AQ15" s="115"/>
      <c r="AR15" s="219">
        <f>SUM(BB15,BL15)</f>
        <v>648</v>
      </c>
      <c r="AS15" s="219"/>
      <c r="AT15" s="219"/>
      <c r="AU15" s="219"/>
      <c r="AV15" s="219"/>
      <c r="AW15" s="219"/>
      <c r="AX15" s="219"/>
      <c r="AY15" s="115"/>
      <c r="AZ15" s="115"/>
      <c r="BA15" s="115"/>
      <c r="BB15" s="245">
        <v>343</v>
      </c>
      <c r="BC15" s="245"/>
      <c r="BD15" s="245"/>
      <c r="BE15" s="245"/>
      <c r="BF15" s="245"/>
      <c r="BG15" s="245"/>
      <c r="BH15" s="245"/>
      <c r="BI15" s="245"/>
      <c r="BJ15" s="245"/>
      <c r="BK15" s="245"/>
      <c r="BL15" s="245">
        <v>305</v>
      </c>
      <c r="BM15" s="245"/>
      <c r="BN15" s="245"/>
      <c r="BO15" s="245"/>
      <c r="BP15" s="245"/>
      <c r="BQ15" s="245"/>
      <c r="BR15" s="245"/>
      <c r="BS15" s="245"/>
      <c r="BT15" s="245"/>
      <c r="BU15" s="245"/>
    </row>
    <row r="16" spans="1:73" x14ac:dyDescent="0.15">
      <c r="A16" s="13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135"/>
      <c r="S16" s="135"/>
      <c r="W16" s="135"/>
      <c r="X16" s="135"/>
      <c r="AC16" s="135"/>
      <c r="AD16" s="135"/>
      <c r="AH16" s="135"/>
      <c r="AI16" s="135"/>
      <c r="AJ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6" t="s">
        <v>3</v>
      </c>
    </row>
    <row r="17" spans="1:73" x14ac:dyDescent="0.1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BI17" s="96"/>
      <c r="BJ17" s="96"/>
      <c r="BK17" s="96"/>
      <c r="BL17" s="96"/>
      <c r="BM17" s="96"/>
      <c r="BN17" s="96"/>
      <c r="BO17" s="96"/>
      <c r="BP17" s="96"/>
    </row>
    <row r="18" spans="1:73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BI18" s="96"/>
      <c r="BJ18" s="96"/>
      <c r="BK18" s="96"/>
      <c r="BL18" s="96"/>
      <c r="BM18" s="96"/>
      <c r="BN18" s="96"/>
      <c r="BO18" s="96"/>
      <c r="BP18" s="96"/>
    </row>
    <row r="19" spans="1:73" ht="21" customHeight="1" x14ac:dyDescent="0.15">
      <c r="A19" s="264" t="s">
        <v>20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  <c r="BS19" s="264"/>
      <c r="BT19" s="264"/>
      <c r="BU19" s="264"/>
    </row>
    <row r="20" spans="1:73" x14ac:dyDescent="0.15"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</row>
    <row r="21" spans="1:73" x14ac:dyDescent="0.15"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59" t="s">
        <v>10</v>
      </c>
    </row>
    <row r="22" spans="1:73" ht="13.5" customHeight="1" x14ac:dyDescent="0.15">
      <c r="A22" s="234" t="s">
        <v>2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5"/>
      <c r="N22" s="252" t="s">
        <v>30</v>
      </c>
      <c r="O22" s="253"/>
      <c r="P22" s="253"/>
      <c r="Q22" s="253"/>
      <c r="R22" s="253"/>
      <c r="S22" s="253"/>
      <c r="T22" s="253"/>
      <c r="U22" s="253"/>
      <c r="V22" s="253"/>
      <c r="W22" s="254"/>
      <c r="X22" s="253" t="s">
        <v>16</v>
      </c>
      <c r="Y22" s="253"/>
      <c r="Z22" s="253"/>
      <c r="AA22" s="253"/>
      <c r="AB22" s="253"/>
      <c r="AC22" s="253"/>
      <c r="AD22" s="253"/>
      <c r="AE22" s="253"/>
      <c r="AF22" s="253"/>
      <c r="AG22" s="253"/>
      <c r="AH22" s="274" t="s">
        <v>33</v>
      </c>
      <c r="AI22" s="275"/>
      <c r="AJ22" s="275"/>
      <c r="AK22" s="275"/>
      <c r="AL22" s="275"/>
      <c r="AM22" s="275"/>
      <c r="AN22" s="275"/>
      <c r="AO22" s="275"/>
      <c r="AP22" s="275"/>
      <c r="AQ22" s="276"/>
      <c r="AR22" s="267" t="s">
        <v>31</v>
      </c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</row>
    <row r="23" spans="1:73" x14ac:dyDescent="0.15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8"/>
      <c r="N23" s="255"/>
      <c r="O23" s="256"/>
      <c r="P23" s="256"/>
      <c r="Q23" s="256"/>
      <c r="R23" s="256"/>
      <c r="S23" s="256"/>
      <c r="T23" s="256"/>
      <c r="U23" s="256"/>
      <c r="V23" s="256"/>
      <c r="W23" s="257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77"/>
      <c r="AI23" s="278"/>
      <c r="AJ23" s="278"/>
      <c r="AK23" s="278"/>
      <c r="AL23" s="278"/>
      <c r="AM23" s="278"/>
      <c r="AN23" s="278"/>
      <c r="AO23" s="278"/>
      <c r="AP23" s="278"/>
      <c r="AQ23" s="279"/>
      <c r="AR23" s="259" t="s">
        <v>19</v>
      </c>
      <c r="AS23" s="250"/>
      <c r="AT23" s="250"/>
      <c r="AU23" s="250"/>
      <c r="AV23" s="250"/>
      <c r="AW23" s="250"/>
      <c r="AX23" s="250"/>
      <c r="AY23" s="250"/>
      <c r="AZ23" s="250"/>
      <c r="BA23" s="251"/>
      <c r="BB23" s="250" t="s">
        <v>1</v>
      </c>
      <c r="BC23" s="250"/>
      <c r="BD23" s="250"/>
      <c r="BE23" s="250"/>
      <c r="BF23" s="250"/>
      <c r="BG23" s="250"/>
      <c r="BH23" s="250"/>
      <c r="BI23" s="250"/>
      <c r="BJ23" s="250"/>
      <c r="BK23" s="251"/>
      <c r="BL23" s="259" t="s">
        <v>0</v>
      </c>
      <c r="BM23" s="250"/>
      <c r="BN23" s="250"/>
      <c r="BO23" s="250"/>
      <c r="BP23" s="250"/>
      <c r="BQ23" s="250"/>
      <c r="BR23" s="250"/>
      <c r="BS23" s="250"/>
      <c r="BT23" s="250"/>
      <c r="BU23" s="250"/>
    </row>
    <row r="24" spans="1:73" x14ac:dyDescent="0.15">
      <c r="A24" s="227" t="s">
        <v>513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8"/>
      <c r="N24" s="258">
        <v>23</v>
      </c>
      <c r="O24" s="248"/>
      <c r="P24" s="248"/>
      <c r="Q24" s="248"/>
      <c r="R24" s="248"/>
      <c r="S24" s="248"/>
      <c r="T24" s="248"/>
      <c r="U24" s="248"/>
      <c r="V24" s="248"/>
      <c r="W24" s="248"/>
      <c r="X24" s="248">
        <v>274</v>
      </c>
      <c r="Y24" s="248"/>
      <c r="Z24" s="248"/>
      <c r="AA24" s="248"/>
      <c r="AB24" s="248"/>
      <c r="AC24" s="248"/>
      <c r="AD24" s="248"/>
      <c r="AE24" s="248"/>
      <c r="AF24" s="248"/>
      <c r="AG24" s="248"/>
      <c r="AH24" s="248">
        <v>427</v>
      </c>
      <c r="AI24" s="248"/>
      <c r="AJ24" s="248"/>
      <c r="AK24" s="248"/>
      <c r="AL24" s="248"/>
      <c r="AM24" s="248"/>
      <c r="AN24" s="248"/>
      <c r="AO24" s="248"/>
      <c r="AP24" s="248"/>
      <c r="AQ24" s="248"/>
      <c r="AR24" s="248">
        <f>SUM(BB24,BL24)</f>
        <v>6720</v>
      </c>
      <c r="AS24" s="248"/>
      <c r="AT24" s="248"/>
      <c r="AU24" s="248"/>
      <c r="AV24" s="248"/>
      <c r="AW24" s="248"/>
      <c r="AX24" s="248"/>
      <c r="AY24" s="248"/>
      <c r="AZ24" s="248"/>
      <c r="BA24" s="248"/>
      <c r="BB24" s="248">
        <v>3445</v>
      </c>
      <c r="BC24" s="248"/>
      <c r="BD24" s="248"/>
      <c r="BE24" s="248"/>
      <c r="BF24" s="248"/>
      <c r="BG24" s="248"/>
      <c r="BH24" s="248"/>
      <c r="BI24" s="248"/>
      <c r="BJ24" s="248"/>
      <c r="BK24" s="248"/>
      <c r="BL24" s="248">
        <v>3275</v>
      </c>
      <c r="BM24" s="248"/>
      <c r="BN24" s="248"/>
      <c r="BO24" s="248"/>
      <c r="BP24" s="248"/>
      <c r="BQ24" s="248"/>
      <c r="BR24" s="248"/>
      <c r="BS24" s="248"/>
      <c r="BT24" s="248"/>
      <c r="BU24" s="248"/>
    </row>
    <row r="25" spans="1:73" x14ac:dyDescent="0.15">
      <c r="A25" s="227" t="s">
        <v>458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8"/>
      <c r="N25" s="258">
        <v>23</v>
      </c>
      <c r="O25" s="248"/>
      <c r="P25" s="248"/>
      <c r="Q25" s="248"/>
      <c r="R25" s="248"/>
      <c r="S25" s="248"/>
      <c r="T25" s="248"/>
      <c r="U25" s="248"/>
      <c r="V25" s="248"/>
      <c r="W25" s="248"/>
      <c r="X25" s="248">
        <v>270</v>
      </c>
      <c r="Y25" s="248"/>
      <c r="Z25" s="248"/>
      <c r="AA25" s="248"/>
      <c r="AB25" s="248"/>
      <c r="AC25" s="248"/>
      <c r="AD25" s="248"/>
      <c r="AE25" s="248"/>
      <c r="AF25" s="248"/>
      <c r="AG25" s="248"/>
      <c r="AH25" s="248">
        <v>419</v>
      </c>
      <c r="AI25" s="248"/>
      <c r="AJ25" s="248"/>
      <c r="AK25" s="248"/>
      <c r="AL25" s="248"/>
      <c r="AM25" s="248"/>
      <c r="AN25" s="248"/>
      <c r="AO25" s="248"/>
      <c r="AP25" s="248"/>
      <c r="AQ25" s="248"/>
      <c r="AR25" s="248">
        <f>SUM(BB25,BL25)</f>
        <v>6448</v>
      </c>
      <c r="AS25" s="248"/>
      <c r="AT25" s="248"/>
      <c r="AU25" s="248"/>
      <c r="AV25" s="248"/>
      <c r="AW25" s="248"/>
      <c r="AX25" s="248"/>
      <c r="AY25" s="248"/>
      <c r="AZ25" s="248"/>
      <c r="BA25" s="248"/>
      <c r="BB25" s="248">
        <v>3282</v>
      </c>
      <c r="BC25" s="248"/>
      <c r="BD25" s="248"/>
      <c r="BE25" s="248"/>
      <c r="BF25" s="248"/>
      <c r="BG25" s="248"/>
      <c r="BH25" s="248"/>
      <c r="BI25" s="248"/>
      <c r="BJ25" s="248"/>
      <c r="BK25" s="248"/>
      <c r="BL25" s="248">
        <v>3166</v>
      </c>
      <c r="BM25" s="248"/>
      <c r="BN25" s="248"/>
      <c r="BO25" s="248"/>
      <c r="BP25" s="248"/>
      <c r="BQ25" s="248"/>
      <c r="BR25" s="248"/>
      <c r="BS25" s="248"/>
      <c r="BT25" s="248"/>
      <c r="BU25" s="248"/>
    </row>
    <row r="26" spans="1:73" x14ac:dyDescent="0.15">
      <c r="A26" s="227" t="s">
        <v>487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8"/>
      <c r="N26" s="258">
        <v>23</v>
      </c>
      <c r="O26" s="248"/>
      <c r="P26" s="248"/>
      <c r="Q26" s="248"/>
      <c r="R26" s="248"/>
      <c r="S26" s="248"/>
      <c r="T26" s="248"/>
      <c r="U26" s="248"/>
      <c r="V26" s="248"/>
      <c r="W26" s="248"/>
      <c r="X26" s="248">
        <v>268</v>
      </c>
      <c r="Y26" s="248"/>
      <c r="Z26" s="248"/>
      <c r="AA26" s="248"/>
      <c r="AB26" s="248"/>
      <c r="AC26" s="248"/>
      <c r="AD26" s="248"/>
      <c r="AE26" s="248"/>
      <c r="AF26" s="248"/>
      <c r="AG26" s="248"/>
      <c r="AH26" s="248">
        <v>413</v>
      </c>
      <c r="AI26" s="248"/>
      <c r="AJ26" s="248"/>
      <c r="AK26" s="248"/>
      <c r="AL26" s="248"/>
      <c r="AM26" s="248"/>
      <c r="AN26" s="248"/>
      <c r="AO26" s="248"/>
      <c r="AP26" s="248"/>
      <c r="AQ26" s="248"/>
      <c r="AR26" s="248">
        <f>SUM(BB26,BL26)</f>
        <v>6273</v>
      </c>
      <c r="AS26" s="248"/>
      <c r="AT26" s="248"/>
      <c r="AU26" s="248"/>
      <c r="AV26" s="248"/>
      <c r="AW26" s="248"/>
      <c r="AX26" s="248"/>
      <c r="AY26" s="248"/>
      <c r="AZ26" s="248"/>
      <c r="BA26" s="248"/>
      <c r="BB26" s="248">
        <v>3193</v>
      </c>
      <c r="BC26" s="248"/>
      <c r="BD26" s="248"/>
      <c r="BE26" s="248"/>
      <c r="BF26" s="248"/>
      <c r="BG26" s="248"/>
      <c r="BH26" s="248"/>
      <c r="BI26" s="248"/>
      <c r="BJ26" s="248"/>
      <c r="BK26" s="248"/>
      <c r="BL26" s="248">
        <v>3080</v>
      </c>
      <c r="BM26" s="248"/>
      <c r="BN26" s="248"/>
      <c r="BO26" s="248"/>
      <c r="BP26" s="248"/>
      <c r="BQ26" s="248"/>
      <c r="BR26" s="248"/>
      <c r="BS26" s="248"/>
      <c r="BT26" s="248"/>
      <c r="BU26" s="248"/>
    </row>
    <row r="27" spans="1:73" x14ac:dyDescent="0.15">
      <c r="A27" s="227" t="s">
        <v>506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58">
        <v>23</v>
      </c>
      <c r="O27" s="248"/>
      <c r="P27" s="248"/>
      <c r="Q27" s="248"/>
      <c r="R27" s="248"/>
      <c r="S27" s="248"/>
      <c r="T27" s="248"/>
      <c r="U27" s="248"/>
      <c r="V27" s="248"/>
      <c r="W27" s="248"/>
      <c r="X27" s="248">
        <v>263</v>
      </c>
      <c r="Y27" s="248"/>
      <c r="Z27" s="248"/>
      <c r="AA27" s="248"/>
      <c r="AB27" s="248"/>
      <c r="AC27" s="248"/>
      <c r="AD27" s="248"/>
      <c r="AE27" s="248"/>
      <c r="AF27" s="248"/>
      <c r="AG27" s="248"/>
      <c r="AH27" s="248">
        <v>402</v>
      </c>
      <c r="AI27" s="248"/>
      <c r="AJ27" s="248"/>
      <c r="AK27" s="248"/>
      <c r="AL27" s="248"/>
      <c r="AM27" s="248"/>
      <c r="AN27" s="248"/>
      <c r="AO27" s="248"/>
      <c r="AP27" s="248"/>
      <c r="AQ27" s="248"/>
      <c r="AR27" s="248">
        <v>6040</v>
      </c>
      <c r="AS27" s="248"/>
      <c r="AT27" s="248"/>
      <c r="AU27" s="248"/>
      <c r="AV27" s="248"/>
      <c r="AW27" s="248"/>
      <c r="AX27" s="248"/>
      <c r="AY27" s="248"/>
      <c r="AZ27" s="248"/>
      <c r="BA27" s="248"/>
      <c r="BB27" s="248">
        <v>3108</v>
      </c>
      <c r="BC27" s="248"/>
      <c r="BD27" s="248"/>
      <c r="BE27" s="248"/>
      <c r="BF27" s="248"/>
      <c r="BG27" s="248"/>
      <c r="BH27" s="248"/>
      <c r="BI27" s="248"/>
      <c r="BJ27" s="248"/>
      <c r="BK27" s="248"/>
      <c r="BL27" s="248">
        <v>2932</v>
      </c>
      <c r="BM27" s="248"/>
      <c r="BN27" s="248"/>
      <c r="BO27" s="248"/>
      <c r="BP27" s="248"/>
      <c r="BQ27" s="248"/>
      <c r="BR27" s="248"/>
      <c r="BS27" s="248"/>
      <c r="BT27" s="248"/>
      <c r="BU27" s="248"/>
    </row>
    <row r="28" spans="1:73" x14ac:dyDescent="0.15">
      <c r="A28" s="223" t="s">
        <v>512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4"/>
      <c r="N28" s="247">
        <v>23</v>
      </c>
      <c r="O28" s="245"/>
      <c r="P28" s="245"/>
      <c r="Q28" s="245"/>
      <c r="R28" s="245"/>
      <c r="S28" s="245"/>
      <c r="T28" s="245"/>
      <c r="U28" s="245"/>
      <c r="V28" s="245"/>
      <c r="W28" s="245"/>
      <c r="X28" s="245">
        <v>256</v>
      </c>
      <c r="Y28" s="245"/>
      <c r="Z28" s="245"/>
      <c r="AA28" s="245"/>
      <c r="AB28" s="245"/>
      <c r="AC28" s="245"/>
      <c r="AD28" s="245"/>
      <c r="AE28" s="245"/>
      <c r="AF28" s="245"/>
      <c r="AG28" s="245"/>
      <c r="AH28" s="245">
        <v>393</v>
      </c>
      <c r="AI28" s="245"/>
      <c r="AJ28" s="245"/>
      <c r="AK28" s="245"/>
      <c r="AL28" s="245"/>
      <c r="AM28" s="245"/>
      <c r="AN28" s="245"/>
      <c r="AO28" s="245"/>
      <c r="AP28" s="245"/>
      <c r="AQ28" s="245"/>
      <c r="AR28" s="245">
        <f>SUM(BB28,BL28)</f>
        <v>5739</v>
      </c>
      <c r="AS28" s="245"/>
      <c r="AT28" s="245"/>
      <c r="AU28" s="245"/>
      <c r="AV28" s="245"/>
      <c r="AW28" s="245"/>
      <c r="AX28" s="245"/>
      <c r="AY28" s="245"/>
      <c r="AZ28" s="245"/>
      <c r="BA28" s="245"/>
      <c r="BB28" s="245">
        <v>2949</v>
      </c>
      <c r="BC28" s="245"/>
      <c r="BD28" s="245"/>
      <c r="BE28" s="245"/>
      <c r="BF28" s="245"/>
      <c r="BG28" s="245"/>
      <c r="BH28" s="245"/>
      <c r="BI28" s="245"/>
      <c r="BJ28" s="245"/>
      <c r="BK28" s="245"/>
      <c r="BL28" s="245">
        <v>2790</v>
      </c>
      <c r="BM28" s="245"/>
      <c r="BN28" s="245"/>
      <c r="BO28" s="245"/>
      <c r="BP28" s="245"/>
      <c r="BQ28" s="245"/>
      <c r="BR28" s="245"/>
      <c r="BS28" s="245"/>
      <c r="BT28" s="245"/>
      <c r="BU28" s="245"/>
    </row>
    <row r="29" spans="1:73" x14ac:dyDescent="0.15">
      <c r="A29" s="212" t="s">
        <v>11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135"/>
      <c r="AH29" s="135"/>
      <c r="AI29" s="135"/>
      <c r="AJ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6" t="s">
        <v>3</v>
      </c>
    </row>
    <row r="30" spans="1:73" x14ac:dyDescent="0.1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73" x14ac:dyDescent="0.1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73" ht="21" customHeight="1" x14ac:dyDescent="0.15">
      <c r="A32" s="264" t="s">
        <v>21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  <c r="BS32" s="264"/>
      <c r="BT32" s="264"/>
      <c r="BU32" s="264"/>
    </row>
    <row r="33" spans="1:107" x14ac:dyDescent="0.15"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</row>
    <row r="34" spans="1:107" x14ac:dyDescent="0.15"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59" t="s">
        <v>225</v>
      </c>
    </row>
    <row r="35" spans="1:107" x14ac:dyDescent="0.15">
      <c r="A35" s="234" t="s">
        <v>2</v>
      </c>
      <c r="B35" s="234"/>
      <c r="C35" s="234"/>
      <c r="D35" s="234"/>
      <c r="E35" s="234"/>
      <c r="F35" s="234"/>
      <c r="G35" s="234"/>
      <c r="H35" s="234"/>
      <c r="I35" s="235"/>
      <c r="J35" s="233" t="s">
        <v>235</v>
      </c>
      <c r="K35" s="234"/>
      <c r="L35" s="234"/>
      <c r="M35" s="234"/>
      <c r="N35" s="234"/>
      <c r="O35" s="234"/>
      <c r="P35" s="234"/>
      <c r="Q35" s="235"/>
      <c r="R35" s="233" t="s">
        <v>236</v>
      </c>
      <c r="S35" s="234"/>
      <c r="T35" s="234"/>
      <c r="U35" s="234"/>
      <c r="V35" s="234"/>
      <c r="W35" s="234"/>
      <c r="X35" s="234"/>
      <c r="Y35" s="235"/>
      <c r="Z35" s="233" t="s">
        <v>237</v>
      </c>
      <c r="AA35" s="234"/>
      <c r="AB35" s="234"/>
      <c r="AC35" s="234"/>
      <c r="AD35" s="234"/>
      <c r="AE35" s="234"/>
      <c r="AF35" s="234"/>
      <c r="AG35" s="235"/>
      <c r="AH35" s="233" t="s">
        <v>325</v>
      </c>
      <c r="AI35" s="234"/>
      <c r="AJ35" s="234"/>
      <c r="AK35" s="234"/>
      <c r="AL35" s="234"/>
      <c r="AM35" s="234"/>
      <c r="AN35" s="234"/>
      <c r="AO35" s="235"/>
      <c r="AP35" s="233" t="s">
        <v>22</v>
      </c>
      <c r="AQ35" s="234"/>
      <c r="AR35" s="234"/>
      <c r="AS35" s="234"/>
      <c r="AT35" s="234"/>
      <c r="AU35" s="234"/>
      <c r="AV35" s="234"/>
      <c r="AW35" s="235"/>
      <c r="AX35" s="233" t="s">
        <v>238</v>
      </c>
      <c r="AY35" s="234"/>
      <c r="AZ35" s="234"/>
      <c r="BA35" s="234"/>
      <c r="BB35" s="234"/>
      <c r="BC35" s="234"/>
      <c r="BD35" s="234"/>
      <c r="BE35" s="235"/>
      <c r="BF35" s="233" t="s">
        <v>23</v>
      </c>
      <c r="BG35" s="234"/>
      <c r="BH35" s="234"/>
      <c r="BI35" s="234"/>
      <c r="BJ35" s="234"/>
      <c r="BK35" s="234"/>
      <c r="BL35" s="234"/>
      <c r="BM35" s="235"/>
      <c r="BN35" s="233" t="s">
        <v>239</v>
      </c>
      <c r="BO35" s="234"/>
      <c r="BP35" s="234"/>
      <c r="BQ35" s="234"/>
      <c r="BR35" s="234"/>
      <c r="BS35" s="234"/>
      <c r="BT35" s="234"/>
      <c r="BU35" s="234"/>
    </row>
    <row r="36" spans="1:107" x14ac:dyDescent="0.15">
      <c r="A36" s="237"/>
      <c r="B36" s="237"/>
      <c r="C36" s="237"/>
      <c r="D36" s="237"/>
      <c r="E36" s="237"/>
      <c r="F36" s="237"/>
      <c r="G36" s="237"/>
      <c r="H36" s="237"/>
      <c r="I36" s="238"/>
      <c r="J36" s="236"/>
      <c r="K36" s="237"/>
      <c r="L36" s="237"/>
      <c r="M36" s="237"/>
      <c r="N36" s="237"/>
      <c r="O36" s="237"/>
      <c r="P36" s="237"/>
      <c r="Q36" s="238"/>
      <c r="R36" s="236"/>
      <c r="S36" s="237"/>
      <c r="T36" s="237"/>
      <c r="U36" s="237"/>
      <c r="V36" s="237"/>
      <c r="W36" s="237"/>
      <c r="X36" s="237"/>
      <c r="Y36" s="238"/>
      <c r="Z36" s="236"/>
      <c r="AA36" s="237"/>
      <c r="AB36" s="237"/>
      <c r="AC36" s="237"/>
      <c r="AD36" s="237"/>
      <c r="AE36" s="237"/>
      <c r="AF36" s="237"/>
      <c r="AG36" s="238"/>
      <c r="AH36" s="236"/>
      <c r="AI36" s="237"/>
      <c r="AJ36" s="237"/>
      <c r="AK36" s="237"/>
      <c r="AL36" s="237"/>
      <c r="AM36" s="237"/>
      <c r="AN36" s="237"/>
      <c r="AO36" s="238"/>
      <c r="AP36" s="236"/>
      <c r="AQ36" s="237"/>
      <c r="AR36" s="237"/>
      <c r="AS36" s="237"/>
      <c r="AT36" s="237"/>
      <c r="AU36" s="237"/>
      <c r="AV36" s="237"/>
      <c r="AW36" s="238"/>
      <c r="AX36" s="236"/>
      <c r="AY36" s="237"/>
      <c r="AZ36" s="237"/>
      <c r="BA36" s="237"/>
      <c r="BB36" s="237"/>
      <c r="BC36" s="237"/>
      <c r="BD36" s="237"/>
      <c r="BE36" s="238"/>
      <c r="BF36" s="236"/>
      <c r="BG36" s="237"/>
      <c r="BH36" s="237"/>
      <c r="BI36" s="237"/>
      <c r="BJ36" s="237"/>
      <c r="BK36" s="237"/>
      <c r="BL36" s="237"/>
      <c r="BM36" s="238"/>
      <c r="BN36" s="236"/>
      <c r="BO36" s="237"/>
      <c r="BP36" s="237"/>
      <c r="BQ36" s="237"/>
      <c r="BR36" s="237"/>
      <c r="BS36" s="237"/>
      <c r="BT36" s="237"/>
      <c r="BU36" s="237"/>
    </row>
    <row r="37" spans="1:107" x14ac:dyDescent="0.15">
      <c r="A37" s="227" t="s">
        <v>513</v>
      </c>
      <c r="B37" s="227"/>
      <c r="C37" s="227"/>
      <c r="D37" s="227"/>
      <c r="E37" s="227"/>
      <c r="F37" s="227"/>
      <c r="G37" s="227"/>
      <c r="H37" s="227"/>
      <c r="I37" s="228"/>
      <c r="J37" s="258">
        <v>547</v>
      </c>
      <c r="K37" s="248"/>
      <c r="L37" s="248"/>
      <c r="M37" s="248"/>
      <c r="N37" s="248"/>
      <c r="O37" s="248"/>
      <c r="P37" s="248"/>
      <c r="Q37" s="248"/>
      <c r="R37" s="248">
        <v>594</v>
      </c>
      <c r="S37" s="248"/>
      <c r="T37" s="248"/>
      <c r="U37" s="248"/>
      <c r="V37" s="248"/>
      <c r="W37" s="248"/>
      <c r="X37" s="248"/>
      <c r="Y37" s="248"/>
      <c r="Z37" s="248">
        <v>460</v>
      </c>
      <c r="AA37" s="248"/>
      <c r="AB37" s="248"/>
      <c r="AC37" s="248"/>
      <c r="AD37" s="248"/>
      <c r="AE37" s="248"/>
      <c r="AF37" s="248"/>
      <c r="AG37" s="248"/>
      <c r="AH37" s="248">
        <v>535</v>
      </c>
      <c r="AI37" s="248"/>
      <c r="AJ37" s="248"/>
      <c r="AK37" s="248"/>
      <c r="AL37" s="248"/>
      <c r="AM37" s="248"/>
      <c r="AN37" s="248"/>
      <c r="AO37" s="248"/>
      <c r="AP37" s="248">
        <v>768</v>
      </c>
      <c r="AQ37" s="248"/>
      <c r="AR37" s="248"/>
      <c r="AS37" s="248"/>
      <c r="AT37" s="248"/>
      <c r="AU37" s="248"/>
      <c r="AV37" s="248"/>
      <c r="AW37" s="248"/>
      <c r="AX37" s="221">
        <v>139</v>
      </c>
      <c r="AY37" s="221"/>
      <c r="AZ37" s="221"/>
      <c r="BA37" s="221"/>
      <c r="BB37" s="221"/>
      <c r="BC37" s="221"/>
      <c r="BD37" s="112"/>
      <c r="BE37" s="112"/>
      <c r="BF37" s="220">
        <v>882</v>
      </c>
      <c r="BG37" s="220"/>
      <c r="BH37" s="220"/>
      <c r="BI37" s="220"/>
      <c r="BJ37" s="220"/>
      <c r="BK37" s="220"/>
      <c r="BL37" s="112"/>
      <c r="BM37" s="112"/>
      <c r="BN37" s="220">
        <v>1067</v>
      </c>
      <c r="BO37" s="220"/>
      <c r="BP37" s="220"/>
      <c r="BQ37" s="220"/>
      <c r="BR37" s="220"/>
      <c r="BS37" s="220"/>
      <c r="BT37" s="112"/>
      <c r="BU37" s="112"/>
    </row>
    <row r="38" spans="1:107" x14ac:dyDescent="0.15">
      <c r="A38" s="227" t="s">
        <v>458</v>
      </c>
      <c r="B38" s="227"/>
      <c r="C38" s="227"/>
      <c r="D38" s="227"/>
      <c r="E38" s="227"/>
      <c r="F38" s="227"/>
      <c r="G38" s="227"/>
      <c r="H38" s="227"/>
      <c r="I38" s="228"/>
      <c r="J38" s="258">
        <v>536</v>
      </c>
      <c r="K38" s="248"/>
      <c r="L38" s="248"/>
      <c r="M38" s="248"/>
      <c r="N38" s="248"/>
      <c r="O38" s="248"/>
      <c r="P38" s="248"/>
      <c r="Q38" s="248"/>
      <c r="R38" s="248">
        <v>578</v>
      </c>
      <c r="S38" s="248"/>
      <c r="T38" s="248"/>
      <c r="U38" s="248"/>
      <c r="V38" s="248"/>
      <c r="W38" s="248"/>
      <c r="X38" s="248"/>
      <c r="Y38" s="248"/>
      <c r="Z38" s="248">
        <v>438</v>
      </c>
      <c r="AA38" s="248"/>
      <c r="AB38" s="248"/>
      <c r="AC38" s="248"/>
      <c r="AD38" s="248"/>
      <c r="AE38" s="248"/>
      <c r="AF38" s="248"/>
      <c r="AG38" s="248"/>
      <c r="AH38" s="248">
        <v>515</v>
      </c>
      <c r="AI38" s="248"/>
      <c r="AJ38" s="248"/>
      <c r="AK38" s="248"/>
      <c r="AL38" s="248"/>
      <c r="AM38" s="248"/>
      <c r="AN38" s="248"/>
      <c r="AO38" s="248"/>
      <c r="AP38" s="248">
        <v>763</v>
      </c>
      <c r="AQ38" s="248"/>
      <c r="AR38" s="248"/>
      <c r="AS38" s="248"/>
      <c r="AT38" s="248"/>
      <c r="AU38" s="248"/>
      <c r="AV38" s="248"/>
      <c r="AW38" s="248"/>
      <c r="AX38" s="220">
        <v>124</v>
      </c>
      <c r="AY38" s="220"/>
      <c r="AZ38" s="220"/>
      <c r="BA38" s="220"/>
      <c r="BB38" s="220"/>
      <c r="BC38" s="220"/>
      <c r="BD38" s="112"/>
      <c r="BE38" s="112"/>
      <c r="BF38" s="220">
        <v>857</v>
      </c>
      <c r="BG38" s="220"/>
      <c r="BH38" s="220"/>
      <c r="BI38" s="220"/>
      <c r="BJ38" s="220"/>
      <c r="BK38" s="220"/>
      <c r="BL38" s="112"/>
      <c r="BM38" s="112"/>
      <c r="BN38" s="220">
        <v>1023</v>
      </c>
      <c r="BO38" s="220"/>
      <c r="BP38" s="220"/>
      <c r="BQ38" s="220"/>
      <c r="BR38" s="220"/>
      <c r="BS38" s="220"/>
      <c r="BT38" s="112"/>
      <c r="BU38" s="112"/>
    </row>
    <row r="39" spans="1:107" x14ac:dyDescent="0.15">
      <c r="A39" s="227" t="s">
        <v>487</v>
      </c>
      <c r="B39" s="227"/>
      <c r="C39" s="227"/>
      <c r="D39" s="227"/>
      <c r="E39" s="227"/>
      <c r="F39" s="227"/>
      <c r="G39" s="227"/>
      <c r="H39" s="227"/>
      <c r="I39" s="228"/>
      <c r="J39" s="258">
        <v>506</v>
      </c>
      <c r="K39" s="248"/>
      <c r="L39" s="248"/>
      <c r="M39" s="248"/>
      <c r="N39" s="248"/>
      <c r="O39" s="248"/>
      <c r="P39" s="248"/>
      <c r="Q39" s="248"/>
      <c r="R39" s="248">
        <v>560</v>
      </c>
      <c r="S39" s="248"/>
      <c r="T39" s="248"/>
      <c r="U39" s="248"/>
      <c r="V39" s="248"/>
      <c r="W39" s="248"/>
      <c r="X39" s="248"/>
      <c r="Y39" s="248"/>
      <c r="Z39" s="248">
        <v>440</v>
      </c>
      <c r="AA39" s="248"/>
      <c r="AB39" s="248"/>
      <c r="AC39" s="248"/>
      <c r="AD39" s="248"/>
      <c r="AE39" s="248"/>
      <c r="AF39" s="248"/>
      <c r="AG39" s="248"/>
      <c r="AH39" s="248">
        <v>524</v>
      </c>
      <c r="AI39" s="248"/>
      <c r="AJ39" s="248"/>
      <c r="AK39" s="248"/>
      <c r="AL39" s="248"/>
      <c r="AM39" s="248"/>
      <c r="AN39" s="248"/>
      <c r="AO39" s="248"/>
      <c r="AP39" s="248">
        <v>756</v>
      </c>
      <c r="AQ39" s="248"/>
      <c r="AR39" s="248"/>
      <c r="AS39" s="248"/>
      <c r="AT39" s="248"/>
      <c r="AU39" s="248"/>
      <c r="AV39" s="248"/>
      <c r="AW39" s="248"/>
      <c r="AX39" s="220">
        <v>109</v>
      </c>
      <c r="AY39" s="220"/>
      <c r="AZ39" s="220"/>
      <c r="BA39" s="220"/>
      <c r="BB39" s="220"/>
      <c r="BC39" s="220"/>
      <c r="BD39" s="112"/>
      <c r="BE39" s="112"/>
      <c r="BF39" s="220">
        <v>868</v>
      </c>
      <c r="BG39" s="220"/>
      <c r="BH39" s="220"/>
      <c r="BI39" s="220"/>
      <c r="BJ39" s="220"/>
      <c r="BK39" s="220"/>
      <c r="BL39" s="112"/>
      <c r="BM39" s="112"/>
      <c r="BN39" s="220">
        <v>983</v>
      </c>
      <c r="BO39" s="220"/>
      <c r="BP39" s="220"/>
      <c r="BQ39" s="220"/>
      <c r="BR39" s="220"/>
      <c r="BS39" s="220"/>
      <c r="BT39" s="112"/>
      <c r="BU39" s="112"/>
    </row>
    <row r="40" spans="1:107" x14ac:dyDescent="0.15">
      <c r="A40" s="227" t="s">
        <v>506</v>
      </c>
      <c r="B40" s="227"/>
      <c r="C40" s="227"/>
      <c r="D40" s="227"/>
      <c r="E40" s="227"/>
      <c r="F40" s="227"/>
      <c r="G40" s="227"/>
      <c r="H40" s="227"/>
      <c r="I40" s="227"/>
      <c r="J40" s="258">
        <v>493</v>
      </c>
      <c r="K40" s="248"/>
      <c r="L40" s="248"/>
      <c r="M40" s="248"/>
      <c r="N40" s="248"/>
      <c r="O40" s="248"/>
      <c r="P40" s="248"/>
      <c r="Q40" s="248"/>
      <c r="R40" s="248">
        <v>556</v>
      </c>
      <c r="S40" s="248"/>
      <c r="T40" s="248"/>
      <c r="U40" s="248"/>
      <c r="V40" s="248"/>
      <c r="W40" s="248"/>
      <c r="X40" s="248"/>
      <c r="Y40" s="248"/>
      <c r="Z40" s="248">
        <v>436</v>
      </c>
      <c r="AA40" s="248"/>
      <c r="AB40" s="248"/>
      <c r="AC40" s="248"/>
      <c r="AD40" s="248"/>
      <c r="AE40" s="248"/>
      <c r="AF40" s="248"/>
      <c r="AG40" s="248"/>
      <c r="AH40" s="248">
        <v>514</v>
      </c>
      <c r="AI40" s="248"/>
      <c r="AJ40" s="248"/>
      <c r="AK40" s="248"/>
      <c r="AL40" s="248"/>
      <c r="AM40" s="248"/>
      <c r="AN40" s="248"/>
      <c r="AO40" s="248"/>
      <c r="AP40" s="248">
        <v>728</v>
      </c>
      <c r="AQ40" s="248"/>
      <c r="AR40" s="248"/>
      <c r="AS40" s="248"/>
      <c r="AT40" s="248"/>
      <c r="AU40" s="248"/>
      <c r="AV40" s="248"/>
      <c r="AW40" s="248"/>
      <c r="AX40" s="220">
        <v>92</v>
      </c>
      <c r="AY40" s="220"/>
      <c r="AZ40" s="220"/>
      <c r="BA40" s="220"/>
      <c r="BB40" s="220"/>
      <c r="BC40" s="220"/>
      <c r="BD40" s="112"/>
      <c r="BE40" s="112"/>
      <c r="BF40" s="220">
        <v>838</v>
      </c>
      <c r="BG40" s="220"/>
      <c r="BH40" s="220"/>
      <c r="BI40" s="220"/>
      <c r="BJ40" s="220"/>
      <c r="BK40" s="220"/>
      <c r="BL40" s="112"/>
      <c r="BM40" s="112"/>
      <c r="BN40" s="220">
        <v>937</v>
      </c>
      <c r="BO40" s="220"/>
      <c r="BP40" s="220"/>
      <c r="BQ40" s="220"/>
      <c r="BR40" s="220"/>
      <c r="BS40" s="220"/>
      <c r="BT40" s="112"/>
      <c r="BU40" s="112"/>
    </row>
    <row r="41" spans="1:107" x14ac:dyDescent="0.15">
      <c r="A41" s="223" t="s">
        <v>512</v>
      </c>
      <c r="B41" s="223"/>
      <c r="C41" s="223"/>
      <c r="D41" s="223"/>
      <c r="E41" s="223"/>
      <c r="F41" s="223"/>
      <c r="G41" s="223"/>
      <c r="H41" s="223"/>
      <c r="I41" s="224"/>
      <c r="J41" s="247">
        <v>471</v>
      </c>
      <c r="K41" s="245"/>
      <c r="L41" s="245"/>
      <c r="M41" s="245"/>
      <c r="N41" s="245"/>
      <c r="O41" s="245"/>
      <c r="P41" s="245"/>
      <c r="Q41" s="245"/>
      <c r="R41" s="245">
        <v>492</v>
      </c>
      <c r="S41" s="245"/>
      <c r="T41" s="245"/>
      <c r="U41" s="245"/>
      <c r="V41" s="245"/>
      <c r="W41" s="245"/>
      <c r="X41" s="245"/>
      <c r="Y41" s="245"/>
      <c r="Z41" s="245">
        <v>375</v>
      </c>
      <c r="AA41" s="245"/>
      <c r="AB41" s="245"/>
      <c r="AC41" s="245"/>
      <c r="AD41" s="245"/>
      <c r="AE41" s="245"/>
      <c r="AF41" s="245"/>
      <c r="AG41" s="245"/>
      <c r="AH41" s="245">
        <v>452</v>
      </c>
      <c r="AI41" s="245"/>
      <c r="AJ41" s="245"/>
      <c r="AK41" s="245"/>
      <c r="AL41" s="245"/>
      <c r="AM41" s="245"/>
      <c r="AN41" s="245"/>
      <c r="AO41" s="245"/>
      <c r="AP41" s="245">
        <v>710</v>
      </c>
      <c r="AQ41" s="245"/>
      <c r="AR41" s="245"/>
      <c r="AS41" s="245"/>
      <c r="AT41" s="245"/>
      <c r="AU41" s="245"/>
      <c r="AV41" s="245"/>
      <c r="AW41" s="245"/>
      <c r="AX41" s="219">
        <v>81</v>
      </c>
      <c r="AY41" s="219"/>
      <c r="AZ41" s="219"/>
      <c r="BA41" s="219"/>
      <c r="BB41" s="219"/>
      <c r="BC41" s="219"/>
      <c r="BD41" s="115"/>
      <c r="BE41" s="115"/>
      <c r="BF41" s="219">
        <v>820</v>
      </c>
      <c r="BG41" s="219"/>
      <c r="BH41" s="219"/>
      <c r="BI41" s="219"/>
      <c r="BJ41" s="219"/>
      <c r="BK41" s="219"/>
      <c r="BL41" s="115"/>
      <c r="BM41" s="115"/>
      <c r="BN41" s="219">
        <v>865</v>
      </c>
      <c r="BO41" s="219"/>
      <c r="BP41" s="219"/>
      <c r="BQ41" s="219"/>
      <c r="BR41" s="219"/>
      <c r="BS41" s="219"/>
      <c r="BT41" s="115"/>
      <c r="BU41" s="115"/>
    </row>
    <row r="42" spans="1:107" x14ac:dyDescent="0.15"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</row>
    <row r="43" spans="1:107" ht="13.5" customHeight="1" x14ac:dyDescent="0.15">
      <c r="A43" s="234" t="s">
        <v>2</v>
      </c>
      <c r="B43" s="234"/>
      <c r="C43" s="234"/>
      <c r="D43" s="234"/>
      <c r="E43" s="234"/>
      <c r="F43" s="234"/>
      <c r="G43" s="234"/>
      <c r="H43" s="234"/>
      <c r="I43" s="263"/>
      <c r="J43" s="284" t="s">
        <v>240</v>
      </c>
      <c r="K43" s="282"/>
      <c r="L43" s="282"/>
      <c r="M43" s="282"/>
      <c r="N43" s="282"/>
      <c r="O43" s="282"/>
      <c r="P43" s="282"/>
      <c r="Q43" s="283"/>
      <c r="R43" s="281" t="s">
        <v>24</v>
      </c>
      <c r="S43" s="282"/>
      <c r="T43" s="282"/>
      <c r="U43" s="282"/>
      <c r="V43" s="282"/>
      <c r="W43" s="282"/>
      <c r="X43" s="282"/>
      <c r="Y43" s="283"/>
      <c r="Z43" s="246" t="s">
        <v>241</v>
      </c>
      <c r="AA43" s="226"/>
      <c r="AB43" s="226"/>
      <c r="AC43" s="226"/>
      <c r="AD43" s="226"/>
      <c r="AE43" s="226"/>
      <c r="AF43" s="226"/>
      <c r="AG43" s="263"/>
      <c r="AH43" s="246" t="s">
        <v>242</v>
      </c>
      <c r="AI43" s="226"/>
      <c r="AJ43" s="226"/>
      <c r="AK43" s="226"/>
      <c r="AL43" s="226"/>
      <c r="AM43" s="226"/>
      <c r="AN43" s="226"/>
      <c r="AO43" s="263"/>
      <c r="AP43" s="233" t="s">
        <v>25</v>
      </c>
      <c r="AQ43" s="234"/>
      <c r="AR43" s="234"/>
      <c r="AS43" s="234"/>
      <c r="AT43" s="234"/>
      <c r="AU43" s="234"/>
      <c r="AV43" s="234"/>
      <c r="AW43" s="235"/>
      <c r="AX43" s="246" t="s">
        <v>4</v>
      </c>
      <c r="AY43" s="226"/>
      <c r="AZ43" s="226"/>
      <c r="BA43" s="226"/>
      <c r="BB43" s="226"/>
      <c r="BC43" s="226"/>
      <c r="BD43" s="226"/>
      <c r="BE43" s="263"/>
      <c r="BF43" s="246" t="s">
        <v>243</v>
      </c>
      <c r="BG43" s="226"/>
      <c r="BH43" s="226"/>
      <c r="BI43" s="226"/>
      <c r="BJ43" s="226"/>
      <c r="BK43" s="226"/>
      <c r="BL43" s="226"/>
      <c r="BM43" s="263"/>
      <c r="BN43" s="260" t="s">
        <v>244</v>
      </c>
      <c r="BO43" s="234"/>
      <c r="BP43" s="234"/>
      <c r="BQ43" s="234"/>
      <c r="BR43" s="234"/>
      <c r="BS43" s="234"/>
      <c r="BT43" s="234"/>
      <c r="BU43" s="234"/>
    </row>
    <row r="44" spans="1:107" ht="13.5" customHeight="1" x14ac:dyDescent="0.15">
      <c r="A44" s="237"/>
      <c r="B44" s="237"/>
      <c r="C44" s="237"/>
      <c r="D44" s="237"/>
      <c r="E44" s="237"/>
      <c r="F44" s="237"/>
      <c r="G44" s="237"/>
      <c r="H44" s="237"/>
      <c r="I44" s="238"/>
      <c r="J44" s="242"/>
      <c r="K44" s="243"/>
      <c r="L44" s="243"/>
      <c r="M44" s="243"/>
      <c r="N44" s="243"/>
      <c r="O44" s="243"/>
      <c r="P44" s="243"/>
      <c r="Q44" s="244"/>
      <c r="R44" s="242"/>
      <c r="S44" s="243"/>
      <c r="T44" s="243"/>
      <c r="U44" s="243"/>
      <c r="V44" s="243"/>
      <c r="W44" s="243"/>
      <c r="X44" s="243"/>
      <c r="Y44" s="244"/>
      <c r="Z44" s="236"/>
      <c r="AA44" s="237"/>
      <c r="AB44" s="237"/>
      <c r="AC44" s="237"/>
      <c r="AD44" s="237"/>
      <c r="AE44" s="237"/>
      <c r="AF44" s="237"/>
      <c r="AG44" s="238"/>
      <c r="AH44" s="236"/>
      <c r="AI44" s="237"/>
      <c r="AJ44" s="237"/>
      <c r="AK44" s="237"/>
      <c r="AL44" s="237"/>
      <c r="AM44" s="237"/>
      <c r="AN44" s="237"/>
      <c r="AO44" s="238"/>
      <c r="AP44" s="236"/>
      <c r="AQ44" s="237"/>
      <c r="AR44" s="237"/>
      <c r="AS44" s="237"/>
      <c r="AT44" s="237"/>
      <c r="AU44" s="237"/>
      <c r="AV44" s="237"/>
      <c r="AW44" s="238"/>
      <c r="AX44" s="236"/>
      <c r="AY44" s="237"/>
      <c r="AZ44" s="237"/>
      <c r="BA44" s="237"/>
      <c r="BB44" s="237"/>
      <c r="BC44" s="237"/>
      <c r="BD44" s="237"/>
      <c r="BE44" s="238"/>
      <c r="BF44" s="236"/>
      <c r="BG44" s="237"/>
      <c r="BH44" s="237"/>
      <c r="BI44" s="237"/>
      <c r="BJ44" s="237"/>
      <c r="BK44" s="237"/>
      <c r="BL44" s="237"/>
      <c r="BM44" s="238"/>
      <c r="BN44" s="236"/>
      <c r="BO44" s="237"/>
      <c r="BP44" s="237"/>
      <c r="BQ44" s="237"/>
      <c r="BR44" s="237"/>
      <c r="BS44" s="237"/>
      <c r="BT44" s="237"/>
      <c r="BU44" s="237"/>
      <c r="CE44" s="214"/>
      <c r="CF44" s="214"/>
      <c r="CG44" s="214"/>
      <c r="CH44" s="215"/>
      <c r="CI44" s="215"/>
      <c r="CJ44" s="215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7"/>
      <c r="DB44" s="217"/>
      <c r="DC44" s="217"/>
    </row>
    <row r="45" spans="1:107" x14ac:dyDescent="0.15">
      <c r="A45" s="227" t="s">
        <v>513</v>
      </c>
      <c r="B45" s="227"/>
      <c r="C45" s="227"/>
      <c r="D45" s="227"/>
      <c r="E45" s="227"/>
      <c r="F45" s="227"/>
      <c r="G45" s="227"/>
      <c r="H45" s="227"/>
      <c r="I45" s="228"/>
      <c r="J45" s="248">
        <v>163</v>
      </c>
      <c r="K45" s="248"/>
      <c r="L45" s="248"/>
      <c r="M45" s="248"/>
      <c r="N45" s="248"/>
      <c r="O45" s="248"/>
      <c r="P45" s="248"/>
      <c r="Q45" s="248"/>
      <c r="R45" s="248">
        <v>5</v>
      </c>
      <c r="S45" s="248"/>
      <c r="T45" s="248"/>
      <c r="U45" s="248"/>
      <c r="V45" s="248"/>
      <c r="W45" s="248"/>
      <c r="X45" s="248"/>
      <c r="Y45" s="248"/>
      <c r="Z45" s="248">
        <v>165</v>
      </c>
      <c r="AA45" s="248"/>
      <c r="AB45" s="248"/>
      <c r="AC45" s="248"/>
      <c r="AD45" s="248"/>
      <c r="AE45" s="248"/>
      <c r="AF45" s="248"/>
      <c r="AG45" s="248"/>
      <c r="AH45" s="248">
        <v>143</v>
      </c>
      <c r="AI45" s="248"/>
      <c r="AJ45" s="248"/>
      <c r="AK45" s="248"/>
      <c r="AL45" s="248"/>
      <c r="AM45" s="248"/>
      <c r="AN45" s="248"/>
      <c r="AO45" s="248"/>
      <c r="AP45" s="220">
        <v>76</v>
      </c>
      <c r="AQ45" s="262"/>
      <c r="AR45" s="262"/>
      <c r="AS45" s="262"/>
      <c r="AT45" s="262"/>
      <c r="AU45" s="112"/>
      <c r="AV45" s="112"/>
      <c r="AW45" s="112"/>
      <c r="AX45" s="248">
        <v>20</v>
      </c>
      <c r="AY45" s="248"/>
      <c r="AZ45" s="248"/>
      <c r="BA45" s="248"/>
      <c r="BB45" s="248"/>
      <c r="BC45" s="248"/>
      <c r="BD45" s="248"/>
      <c r="BE45" s="248"/>
      <c r="BF45" s="248">
        <v>35</v>
      </c>
      <c r="BG45" s="248"/>
      <c r="BH45" s="248"/>
      <c r="BI45" s="248"/>
      <c r="BJ45" s="248"/>
      <c r="BK45" s="248"/>
      <c r="BL45" s="248"/>
      <c r="BM45" s="248"/>
      <c r="BN45" s="248" t="s">
        <v>234</v>
      </c>
      <c r="BO45" s="248"/>
      <c r="BP45" s="248"/>
      <c r="BQ45" s="248"/>
      <c r="BR45" s="248"/>
      <c r="BS45" s="248"/>
      <c r="BT45" s="248"/>
      <c r="BU45" s="248"/>
    </row>
    <row r="46" spans="1:107" x14ac:dyDescent="0.15">
      <c r="A46" s="227" t="s">
        <v>458</v>
      </c>
      <c r="B46" s="227"/>
      <c r="C46" s="227"/>
      <c r="D46" s="227"/>
      <c r="E46" s="227"/>
      <c r="F46" s="227"/>
      <c r="G46" s="227"/>
      <c r="H46" s="227"/>
      <c r="I46" s="228"/>
      <c r="J46" s="248">
        <v>144</v>
      </c>
      <c r="K46" s="248"/>
      <c r="L46" s="248"/>
      <c r="M46" s="248"/>
      <c r="N46" s="248"/>
      <c r="O46" s="248"/>
      <c r="P46" s="248"/>
      <c r="Q46" s="248"/>
      <c r="R46" s="248">
        <v>6</v>
      </c>
      <c r="S46" s="248"/>
      <c r="T46" s="248"/>
      <c r="U46" s="248"/>
      <c r="V46" s="248"/>
      <c r="W46" s="248"/>
      <c r="X46" s="248"/>
      <c r="Y46" s="248"/>
      <c r="Z46" s="248">
        <v>164</v>
      </c>
      <c r="AA46" s="248"/>
      <c r="AB46" s="248"/>
      <c r="AC46" s="248"/>
      <c r="AD46" s="248"/>
      <c r="AE46" s="248"/>
      <c r="AF46" s="248"/>
      <c r="AG46" s="248"/>
      <c r="AH46" s="248">
        <v>138</v>
      </c>
      <c r="AI46" s="248"/>
      <c r="AJ46" s="248"/>
      <c r="AK46" s="248"/>
      <c r="AL46" s="248"/>
      <c r="AM46" s="248"/>
      <c r="AN46" s="248"/>
      <c r="AO46" s="248"/>
      <c r="AP46" s="220">
        <v>77</v>
      </c>
      <c r="AQ46" s="262"/>
      <c r="AR46" s="262"/>
      <c r="AS46" s="262"/>
      <c r="AT46" s="262"/>
      <c r="AU46" s="112"/>
      <c r="AV46" s="112"/>
      <c r="AW46" s="112"/>
      <c r="AX46" s="248">
        <v>15</v>
      </c>
      <c r="AY46" s="248"/>
      <c r="AZ46" s="248"/>
      <c r="BA46" s="248"/>
      <c r="BB46" s="248"/>
      <c r="BC46" s="248"/>
      <c r="BD46" s="248"/>
      <c r="BE46" s="248"/>
      <c r="BF46" s="248">
        <v>42</v>
      </c>
      <c r="BG46" s="248"/>
      <c r="BH46" s="248"/>
      <c r="BI46" s="248"/>
      <c r="BJ46" s="248"/>
      <c r="BK46" s="248"/>
      <c r="BL46" s="248"/>
      <c r="BM46" s="248"/>
      <c r="BN46" s="248" t="s">
        <v>234</v>
      </c>
      <c r="BO46" s="248"/>
      <c r="BP46" s="248"/>
      <c r="BQ46" s="248"/>
      <c r="BR46" s="248"/>
      <c r="BS46" s="248"/>
      <c r="BT46" s="248"/>
      <c r="BU46" s="248"/>
    </row>
    <row r="47" spans="1:107" x14ac:dyDescent="0.15">
      <c r="A47" s="227" t="s">
        <v>487</v>
      </c>
      <c r="B47" s="227"/>
      <c r="C47" s="227"/>
      <c r="D47" s="227"/>
      <c r="E47" s="227"/>
      <c r="F47" s="227"/>
      <c r="G47" s="227"/>
      <c r="H47" s="227"/>
      <c r="I47" s="228"/>
      <c r="J47" s="248">
        <v>136</v>
      </c>
      <c r="K47" s="248"/>
      <c r="L47" s="248"/>
      <c r="M47" s="248"/>
      <c r="N47" s="248"/>
      <c r="O47" s="248"/>
      <c r="P47" s="248"/>
      <c r="Q47" s="248"/>
      <c r="R47" s="248" t="s">
        <v>234</v>
      </c>
      <c r="S47" s="248"/>
      <c r="T47" s="248"/>
      <c r="U47" s="248"/>
      <c r="V47" s="248"/>
      <c r="W47" s="248"/>
      <c r="X47" s="248"/>
      <c r="Y47" s="248"/>
      <c r="Z47" s="248">
        <v>161</v>
      </c>
      <c r="AA47" s="248"/>
      <c r="AB47" s="248"/>
      <c r="AC47" s="248"/>
      <c r="AD47" s="248"/>
      <c r="AE47" s="248"/>
      <c r="AF47" s="248"/>
      <c r="AG47" s="248"/>
      <c r="AH47" s="248">
        <v>133</v>
      </c>
      <c r="AI47" s="248"/>
      <c r="AJ47" s="248"/>
      <c r="AK47" s="248"/>
      <c r="AL47" s="248"/>
      <c r="AM47" s="248"/>
      <c r="AN47" s="248"/>
      <c r="AO47" s="248"/>
      <c r="AP47" s="220">
        <v>76</v>
      </c>
      <c r="AQ47" s="262"/>
      <c r="AR47" s="262"/>
      <c r="AS47" s="262"/>
      <c r="AT47" s="262"/>
      <c r="AU47" s="112"/>
      <c r="AV47" s="112"/>
      <c r="AW47" s="112"/>
      <c r="AX47" s="248">
        <v>17</v>
      </c>
      <c r="AY47" s="248"/>
      <c r="AZ47" s="248"/>
      <c r="BA47" s="248"/>
      <c r="BB47" s="248"/>
      <c r="BC47" s="248"/>
      <c r="BD47" s="248"/>
      <c r="BE47" s="248"/>
      <c r="BF47" s="248">
        <v>48</v>
      </c>
      <c r="BG47" s="248"/>
      <c r="BH47" s="248"/>
      <c r="BI47" s="248"/>
      <c r="BJ47" s="248"/>
      <c r="BK47" s="248"/>
      <c r="BL47" s="248"/>
      <c r="BM47" s="248"/>
      <c r="BN47" s="248" t="s">
        <v>374</v>
      </c>
      <c r="BO47" s="248"/>
      <c r="BP47" s="248"/>
      <c r="BQ47" s="248"/>
      <c r="BR47" s="248"/>
      <c r="BS47" s="248"/>
      <c r="BT47" s="248"/>
      <c r="BU47" s="248"/>
    </row>
    <row r="48" spans="1:107" x14ac:dyDescent="0.15">
      <c r="A48" s="227" t="s">
        <v>506</v>
      </c>
      <c r="B48" s="227"/>
      <c r="C48" s="227"/>
      <c r="D48" s="227"/>
      <c r="E48" s="227"/>
      <c r="F48" s="227"/>
      <c r="G48" s="227"/>
      <c r="H48" s="227"/>
      <c r="I48" s="227"/>
      <c r="J48" s="258">
        <v>119</v>
      </c>
      <c r="K48" s="248"/>
      <c r="L48" s="248"/>
      <c r="M48" s="248"/>
      <c r="N48" s="248"/>
      <c r="O48" s="248"/>
      <c r="P48" s="248"/>
      <c r="Q48" s="248"/>
      <c r="R48" s="248" t="s">
        <v>234</v>
      </c>
      <c r="S48" s="248"/>
      <c r="T48" s="248"/>
      <c r="U48" s="248"/>
      <c r="V48" s="248"/>
      <c r="W48" s="248"/>
      <c r="X48" s="248"/>
      <c r="Y48" s="248"/>
      <c r="Z48" s="248">
        <v>164</v>
      </c>
      <c r="AA48" s="248"/>
      <c r="AB48" s="248"/>
      <c r="AC48" s="248"/>
      <c r="AD48" s="248"/>
      <c r="AE48" s="248"/>
      <c r="AF48" s="248"/>
      <c r="AG48" s="248"/>
      <c r="AH48" s="248">
        <v>124</v>
      </c>
      <c r="AI48" s="248"/>
      <c r="AJ48" s="248"/>
      <c r="AK48" s="248"/>
      <c r="AL48" s="248"/>
      <c r="AM48" s="248"/>
      <c r="AN48" s="248"/>
      <c r="AO48" s="248"/>
      <c r="AP48" s="220">
        <v>75</v>
      </c>
      <c r="AQ48" s="262"/>
      <c r="AR48" s="262"/>
      <c r="AS48" s="262"/>
      <c r="AT48" s="262"/>
      <c r="AU48" s="112"/>
      <c r="AV48" s="112"/>
      <c r="AW48" s="112"/>
      <c r="AX48" s="248">
        <v>17</v>
      </c>
      <c r="AY48" s="248"/>
      <c r="AZ48" s="248"/>
      <c r="BA48" s="248"/>
      <c r="BB48" s="248"/>
      <c r="BC48" s="248"/>
      <c r="BD48" s="248"/>
      <c r="BE48" s="248"/>
      <c r="BF48" s="248">
        <v>47</v>
      </c>
      <c r="BG48" s="248"/>
      <c r="BH48" s="248"/>
      <c r="BI48" s="248"/>
      <c r="BJ48" s="248"/>
      <c r="BK48" s="248"/>
      <c r="BL48" s="248"/>
      <c r="BM48" s="248"/>
      <c r="BN48" s="248" t="s">
        <v>234</v>
      </c>
      <c r="BO48" s="248"/>
      <c r="BP48" s="248"/>
      <c r="BQ48" s="248"/>
      <c r="BR48" s="248"/>
      <c r="BS48" s="248"/>
      <c r="BT48" s="248"/>
      <c r="BU48" s="248"/>
    </row>
    <row r="49" spans="1:77" x14ac:dyDescent="0.15">
      <c r="A49" s="223" t="s">
        <v>512</v>
      </c>
      <c r="B49" s="223"/>
      <c r="C49" s="223"/>
      <c r="D49" s="223"/>
      <c r="E49" s="223"/>
      <c r="F49" s="223"/>
      <c r="G49" s="223"/>
      <c r="H49" s="223"/>
      <c r="I49" s="224"/>
      <c r="J49" s="248">
        <v>132</v>
      </c>
      <c r="K49" s="248"/>
      <c r="L49" s="248"/>
      <c r="M49" s="248"/>
      <c r="N49" s="248"/>
      <c r="O49" s="248"/>
      <c r="P49" s="248"/>
      <c r="Q49" s="248"/>
      <c r="R49" s="245" t="s">
        <v>234</v>
      </c>
      <c r="S49" s="245"/>
      <c r="T49" s="245"/>
      <c r="U49" s="245"/>
      <c r="V49" s="245"/>
      <c r="W49" s="245"/>
      <c r="X49" s="245"/>
      <c r="Y49" s="245"/>
      <c r="Z49" s="248">
        <v>146</v>
      </c>
      <c r="AA49" s="248"/>
      <c r="AB49" s="248"/>
      <c r="AC49" s="248"/>
      <c r="AD49" s="248"/>
      <c r="AE49" s="248"/>
      <c r="AF49" s="248"/>
      <c r="AG49" s="248"/>
      <c r="AH49" s="248">
        <v>110</v>
      </c>
      <c r="AI49" s="248"/>
      <c r="AJ49" s="248"/>
      <c r="AK49" s="248"/>
      <c r="AL49" s="248"/>
      <c r="AM49" s="248"/>
      <c r="AN49" s="248"/>
      <c r="AO49" s="248"/>
      <c r="AP49" s="219">
        <v>67</v>
      </c>
      <c r="AQ49" s="261"/>
      <c r="AR49" s="261"/>
      <c r="AS49" s="261"/>
      <c r="AT49" s="261"/>
      <c r="AU49" s="115"/>
      <c r="AV49" s="115"/>
      <c r="AW49" s="115"/>
      <c r="AX49" s="248">
        <v>15</v>
      </c>
      <c r="AY49" s="248"/>
      <c r="AZ49" s="248"/>
      <c r="BA49" s="248"/>
      <c r="BB49" s="248"/>
      <c r="BC49" s="248"/>
      <c r="BD49" s="248"/>
      <c r="BE49" s="248"/>
      <c r="BF49" s="248">
        <v>45</v>
      </c>
      <c r="BG49" s="248"/>
      <c r="BH49" s="248"/>
      <c r="BI49" s="248"/>
      <c r="BJ49" s="248"/>
      <c r="BK49" s="248"/>
      <c r="BL49" s="248"/>
      <c r="BM49" s="248"/>
      <c r="BN49" s="245" t="s">
        <v>234</v>
      </c>
      <c r="BO49" s="245"/>
      <c r="BP49" s="245"/>
      <c r="BQ49" s="245"/>
      <c r="BR49" s="245"/>
      <c r="BS49" s="245"/>
      <c r="BT49" s="245"/>
      <c r="BU49" s="245"/>
    </row>
    <row r="50" spans="1:77" x14ac:dyDescent="0.15">
      <c r="I50" s="172"/>
      <c r="J50" s="172"/>
      <c r="K50" s="172"/>
      <c r="L50" s="172"/>
      <c r="M50" s="172"/>
      <c r="N50" s="172"/>
      <c r="O50" s="172"/>
      <c r="P50" s="172"/>
      <c r="Q50" s="172"/>
      <c r="R50" s="122"/>
      <c r="S50" s="122"/>
      <c r="T50" s="122"/>
      <c r="U50" s="122"/>
      <c r="V50" s="122"/>
      <c r="W50" s="122"/>
      <c r="X50" s="122"/>
      <c r="Y50" s="12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22"/>
      <c r="AQ50" s="122"/>
      <c r="AR50" s="122"/>
      <c r="AS50" s="122"/>
      <c r="AT50" s="122"/>
      <c r="AU50" s="122"/>
      <c r="AV50" s="12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43"/>
      <c r="BO50" s="143"/>
      <c r="BP50" s="143"/>
      <c r="BQ50" s="143"/>
      <c r="BR50" s="143"/>
      <c r="BS50" s="143"/>
      <c r="BT50" s="143"/>
      <c r="BU50" s="143"/>
    </row>
    <row r="51" spans="1:77" x14ac:dyDescent="0.15">
      <c r="A51" s="234" t="s">
        <v>2</v>
      </c>
      <c r="B51" s="234"/>
      <c r="C51" s="234"/>
      <c r="D51" s="234"/>
      <c r="E51" s="234"/>
      <c r="F51" s="234"/>
      <c r="G51" s="234"/>
      <c r="H51" s="234"/>
      <c r="I51" s="263"/>
      <c r="J51" s="246" t="s">
        <v>5</v>
      </c>
      <c r="K51" s="226"/>
      <c r="L51" s="226"/>
      <c r="M51" s="226"/>
      <c r="N51" s="226"/>
      <c r="O51" s="226"/>
      <c r="P51" s="226"/>
      <c r="Q51" s="263"/>
      <c r="R51" s="246" t="s">
        <v>6</v>
      </c>
      <c r="S51" s="226"/>
      <c r="T51" s="226"/>
      <c r="U51" s="226"/>
      <c r="V51" s="226"/>
      <c r="W51" s="226"/>
      <c r="X51" s="226"/>
      <c r="Y51" s="263"/>
      <c r="Z51" s="246" t="s">
        <v>26</v>
      </c>
      <c r="AA51" s="226"/>
      <c r="AB51" s="226"/>
      <c r="AC51" s="226"/>
      <c r="AD51" s="226"/>
      <c r="AE51" s="226"/>
      <c r="AF51" s="226"/>
      <c r="AG51" s="263"/>
      <c r="AH51" s="246" t="s">
        <v>8</v>
      </c>
      <c r="AI51" s="226"/>
      <c r="AJ51" s="226"/>
      <c r="AK51" s="226"/>
      <c r="AL51" s="226"/>
      <c r="AM51" s="226"/>
      <c r="AN51" s="226"/>
      <c r="AO51" s="263"/>
      <c r="AP51" s="233" t="s">
        <v>27</v>
      </c>
      <c r="AQ51" s="234"/>
      <c r="AR51" s="234"/>
      <c r="AS51" s="234"/>
      <c r="AT51" s="234"/>
      <c r="AU51" s="234"/>
      <c r="AV51" s="234"/>
      <c r="AW51" s="235"/>
      <c r="AX51" s="246" t="s">
        <v>28</v>
      </c>
      <c r="AY51" s="226"/>
      <c r="AZ51" s="226"/>
      <c r="BA51" s="226"/>
      <c r="BB51" s="226"/>
      <c r="BC51" s="226"/>
      <c r="BD51" s="226"/>
      <c r="BE51" s="263"/>
      <c r="BF51" s="246" t="s">
        <v>9</v>
      </c>
      <c r="BG51" s="226"/>
      <c r="BH51" s="226"/>
      <c r="BI51" s="226"/>
      <c r="BJ51" s="226"/>
      <c r="BK51" s="226"/>
      <c r="BL51" s="226"/>
      <c r="BM51" s="226"/>
      <c r="BN51" s="135"/>
      <c r="BO51" s="135"/>
      <c r="BP51" s="135"/>
      <c r="BQ51" s="135"/>
      <c r="BR51" s="135"/>
      <c r="BS51" s="135"/>
      <c r="BT51" s="135"/>
      <c r="BU51" s="135"/>
    </row>
    <row r="52" spans="1:77" x14ac:dyDescent="0.15">
      <c r="A52" s="237"/>
      <c r="B52" s="237"/>
      <c r="C52" s="237"/>
      <c r="D52" s="237"/>
      <c r="E52" s="237"/>
      <c r="F52" s="237"/>
      <c r="G52" s="237"/>
      <c r="H52" s="237"/>
      <c r="I52" s="238"/>
      <c r="J52" s="236"/>
      <c r="K52" s="237"/>
      <c r="L52" s="237"/>
      <c r="M52" s="237"/>
      <c r="N52" s="237"/>
      <c r="O52" s="237"/>
      <c r="P52" s="237"/>
      <c r="Q52" s="238"/>
      <c r="R52" s="236"/>
      <c r="S52" s="237"/>
      <c r="T52" s="237"/>
      <c r="U52" s="237"/>
      <c r="V52" s="237"/>
      <c r="W52" s="237"/>
      <c r="X52" s="237"/>
      <c r="Y52" s="238"/>
      <c r="Z52" s="236"/>
      <c r="AA52" s="237"/>
      <c r="AB52" s="237"/>
      <c r="AC52" s="237"/>
      <c r="AD52" s="237"/>
      <c r="AE52" s="237"/>
      <c r="AF52" s="237"/>
      <c r="AG52" s="238"/>
      <c r="AH52" s="236"/>
      <c r="AI52" s="237"/>
      <c r="AJ52" s="237"/>
      <c r="AK52" s="237"/>
      <c r="AL52" s="237"/>
      <c r="AM52" s="237"/>
      <c r="AN52" s="237"/>
      <c r="AO52" s="238"/>
      <c r="AP52" s="236"/>
      <c r="AQ52" s="237"/>
      <c r="AR52" s="237"/>
      <c r="AS52" s="237"/>
      <c r="AT52" s="237"/>
      <c r="AU52" s="237"/>
      <c r="AV52" s="237"/>
      <c r="AW52" s="238"/>
      <c r="AX52" s="236"/>
      <c r="AY52" s="237"/>
      <c r="AZ52" s="237"/>
      <c r="BA52" s="237"/>
      <c r="BB52" s="237"/>
      <c r="BC52" s="237"/>
      <c r="BD52" s="237"/>
      <c r="BE52" s="238"/>
      <c r="BF52" s="236"/>
      <c r="BG52" s="237"/>
      <c r="BH52" s="237"/>
      <c r="BI52" s="237"/>
      <c r="BJ52" s="237"/>
      <c r="BK52" s="237"/>
      <c r="BL52" s="237"/>
      <c r="BM52" s="237"/>
      <c r="BN52" s="135"/>
      <c r="BO52" s="135"/>
      <c r="BP52" s="135"/>
      <c r="BQ52" s="135"/>
      <c r="BR52" s="135"/>
      <c r="BS52" s="135"/>
      <c r="BT52" s="135"/>
      <c r="BU52" s="135"/>
    </row>
    <row r="53" spans="1:77" x14ac:dyDescent="0.15">
      <c r="A53" s="227" t="s">
        <v>513</v>
      </c>
      <c r="B53" s="227"/>
      <c r="C53" s="227"/>
      <c r="D53" s="227"/>
      <c r="E53" s="227"/>
      <c r="F53" s="227"/>
      <c r="G53" s="227"/>
      <c r="H53" s="227"/>
      <c r="I53" s="228"/>
      <c r="J53" s="248">
        <v>82</v>
      </c>
      <c r="K53" s="248"/>
      <c r="L53" s="248"/>
      <c r="M53" s="248"/>
      <c r="N53" s="248"/>
      <c r="O53" s="248"/>
      <c r="P53" s="248"/>
      <c r="Q53" s="248"/>
      <c r="R53" s="248">
        <v>240</v>
      </c>
      <c r="S53" s="248"/>
      <c r="T53" s="248"/>
      <c r="U53" s="248"/>
      <c r="V53" s="248"/>
      <c r="W53" s="248"/>
      <c r="X53" s="248"/>
      <c r="Y53" s="248"/>
      <c r="Z53" s="248">
        <v>435</v>
      </c>
      <c r="AA53" s="248"/>
      <c r="AB53" s="248"/>
      <c r="AC53" s="248"/>
      <c r="AD53" s="248"/>
      <c r="AE53" s="248"/>
      <c r="AF53" s="248"/>
      <c r="AG53" s="248"/>
      <c r="AH53" s="248">
        <v>166</v>
      </c>
      <c r="AI53" s="248"/>
      <c r="AJ53" s="248"/>
      <c r="AK53" s="248"/>
      <c r="AL53" s="248"/>
      <c r="AM53" s="248"/>
      <c r="AN53" s="248"/>
      <c r="AO53" s="248"/>
      <c r="AP53" s="248">
        <v>55</v>
      </c>
      <c r="AQ53" s="248"/>
      <c r="AR53" s="248"/>
      <c r="AS53" s="248"/>
      <c r="AT53" s="248"/>
      <c r="AU53" s="248"/>
      <c r="AV53" s="248"/>
      <c r="AW53" s="248"/>
      <c r="AX53" s="221">
        <v>131</v>
      </c>
      <c r="AY53" s="221"/>
      <c r="AZ53" s="221"/>
      <c r="BA53" s="221"/>
      <c r="BB53" s="221"/>
      <c r="BC53" s="221"/>
      <c r="BD53" s="112"/>
      <c r="BE53" s="112"/>
      <c r="BF53" s="221">
        <v>12</v>
      </c>
      <c r="BG53" s="221"/>
      <c r="BH53" s="221"/>
      <c r="BI53" s="221"/>
      <c r="BJ53" s="221"/>
      <c r="BK53" s="221"/>
      <c r="BL53" s="112"/>
      <c r="BM53" s="112"/>
      <c r="BY53" s="218"/>
    </row>
    <row r="54" spans="1:77" x14ac:dyDescent="0.15">
      <c r="A54" s="227" t="s">
        <v>458</v>
      </c>
      <c r="B54" s="227"/>
      <c r="C54" s="227"/>
      <c r="D54" s="227"/>
      <c r="E54" s="227"/>
      <c r="F54" s="227"/>
      <c r="G54" s="227"/>
      <c r="H54" s="227"/>
      <c r="I54" s="228"/>
      <c r="J54" s="248">
        <v>75</v>
      </c>
      <c r="K54" s="248"/>
      <c r="L54" s="248"/>
      <c r="M54" s="248"/>
      <c r="N54" s="248"/>
      <c r="O54" s="248"/>
      <c r="P54" s="248"/>
      <c r="Q54" s="248"/>
      <c r="R54" s="248">
        <v>222</v>
      </c>
      <c r="S54" s="248"/>
      <c r="T54" s="248"/>
      <c r="U54" s="248"/>
      <c r="V54" s="248"/>
      <c r="W54" s="248"/>
      <c r="X54" s="248"/>
      <c r="Y54" s="248"/>
      <c r="Z54" s="248">
        <v>408</v>
      </c>
      <c r="AA54" s="248"/>
      <c r="AB54" s="248"/>
      <c r="AC54" s="248"/>
      <c r="AD54" s="248"/>
      <c r="AE54" s="248"/>
      <c r="AF54" s="248"/>
      <c r="AG54" s="248"/>
      <c r="AH54" s="248">
        <v>151</v>
      </c>
      <c r="AI54" s="248"/>
      <c r="AJ54" s="248"/>
      <c r="AK54" s="248"/>
      <c r="AL54" s="248"/>
      <c r="AM54" s="248"/>
      <c r="AN54" s="248"/>
      <c r="AO54" s="248"/>
      <c r="AP54" s="248">
        <v>42</v>
      </c>
      <c r="AQ54" s="248"/>
      <c r="AR54" s="248"/>
      <c r="AS54" s="248"/>
      <c r="AT54" s="248"/>
      <c r="AU54" s="248"/>
      <c r="AV54" s="248"/>
      <c r="AW54" s="248"/>
      <c r="AX54" s="220">
        <v>117</v>
      </c>
      <c r="AY54" s="220"/>
      <c r="AZ54" s="220"/>
      <c r="BA54" s="220"/>
      <c r="BB54" s="220"/>
      <c r="BC54" s="220"/>
      <c r="BD54" s="112"/>
      <c r="BE54" s="112"/>
      <c r="BF54" s="220">
        <v>13</v>
      </c>
      <c r="BG54" s="220"/>
      <c r="BH54" s="220"/>
      <c r="BI54" s="220"/>
      <c r="BJ54" s="220"/>
      <c r="BK54" s="220"/>
      <c r="BL54" s="112"/>
      <c r="BM54" s="112"/>
      <c r="BY54" s="218"/>
    </row>
    <row r="55" spans="1:77" x14ac:dyDescent="0.15">
      <c r="A55" s="227" t="s">
        <v>487</v>
      </c>
      <c r="B55" s="227"/>
      <c r="C55" s="227"/>
      <c r="D55" s="227"/>
      <c r="E55" s="227"/>
      <c r="F55" s="227"/>
      <c r="G55" s="227"/>
      <c r="H55" s="227"/>
      <c r="I55" s="228"/>
      <c r="J55" s="248">
        <v>74</v>
      </c>
      <c r="K55" s="248"/>
      <c r="L55" s="248"/>
      <c r="M55" s="248"/>
      <c r="N55" s="248"/>
      <c r="O55" s="248"/>
      <c r="P55" s="248"/>
      <c r="Q55" s="248"/>
      <c r="R55" s="248">
        <v>196</v>
      </c>
      <c r="S55" s="248"/>
      <c r="T55" s="248"/>
      <c r="U55" s="248"/>
      <c r="V55" s="248"/>
      <c r="W55" s="248"/>
      <c r="X55" s="248"/>
      <c r="Y55" s="248"/>
      <c r="Z55" s="248">
        <v>387</v>
      </c>
      <c r="AA55" s="248"/>
      <c r="AB55" s="248"/>
      <c r="AC55" s="248"/>
      <c r="AD55" s="248"/>
      <c r="AE55" s="248"/>
      <c r="AF55" s="248"/>
      <c r="AG55" s="248"/>
      <c r="AH55" s="248">
        <v>135</v>
      </c>
      <c r="AI55" s="248"/>
      <c r="AJ55" s="248"/>
      <c r="AK55" s="248"/>
      <c r="AL55" s="248"/>
      <c r="AM55" s="248"/>
      <c r="AN55" s="248"/>
      <c r="AO55" s="248"/>
      <c r="AP55" s="248">
        <v>40</v>
      </c>
      <c r="AQ55" s="248"/>
      <c r="AR55" s="248"/>
      <c r="AS55" s="248"/>
      <c r="AT55" s="248"/>
      <c r="AU55" s="248"/>
      <c r="AV55" s="248"/>
      <c r="AW55" s="248"/>
      <c r="AX55" s="220">
        <v>112</v>
      </c>
      <c r="AY55" s="220"/>
      <c r="AZ55" s="220"/>
      <c r="BA55" s="220"/>
      <c r="BB55" s="220"/>
      <c r="BC55" s="220"/>
      <c r="BD55" s="112"/>
      <c r="BE55" s="112"/>
      <c r="BF55" s="220">
        <v>12</v>
      </c>
      <c r="BG55" s="220"/>
      <c r="BH55" s="220"/>
      <c r="BI55" s="220"/>
      <c r="BJ55" s="220"/>
      <c r="BK55" s="220"/>
      <c r="BL55" s="112"/>
      <c r="BM55" s="112"/>
      <c r="BY55" s="218"/>
    </row>
    <row r="56" spans="1:77" x14ac:dyDescent="0.15">
      <c r="A56" s="227" t="s">
        <v>506</v>
      </c>
      <c r="B56" s="227"/>
      <c r="C56" s="227"/>
      <c r="D56" s="227"/>
      <c r="E56" s="227"/>
      <c r="F56" s="227"/>
      <c r="G56" s="227"/>
      <c r="H56" s="227"/>
      <c r="I56" s="227"/>
      <c r="J56" s="258">
        <v>77</v>
      </c>
      <c r="K56" s="248"/>
      <c r="L56" s="248"/>
      <c r="M56" s="248"/>
      <c r="N56" s="248"/>
      <c r="O56" s="248"/>
      <c r="P56" s="248"/>
      <c r="Q56" s="248"/>
      <c r="R56" s="248">
        <v>176</v>
      </c>
      <c r="S56" s="248"/>
      <c r="T56" s="248"/>
      <c r="U56" s="248"/>
      <c r="V56" s="248"/>
      <c r="W56" s="248"/>
      <c r="X56" s="248"/>
      <c r="Y56" s="248"/>
      <c r="Z56" s="248">
        <v>375</v>
      </c>
      <c r="AA56" s="248"/>
      <c r="AB56" s="248"/>
      <c r="AC56" s="248"/>
      <c r="AD56" s="248"/>
      <c r="AE56" s="248"/>
      <c r="AF56" s="248"/>
      <c r="AG56" s="248"/>
      <c r="AH56" s="248">
        <v>131</v>
      </c>
      <c r="AI56" s="248"/>
      <c r="AJ56" s="248"/>
      <c r="AK56" s="248"/>
      <c r="AL56" s="248"/>
      <c r="AM56" s="248"/>
      <c r="AN56" s="248"/>
      <c r="AO56" s="248"/>
      <c r="AP56" s="248">
        <v>28</v>
      </c>
      <c r="AQ56" s="248"/>
      <c r="AR56" s="248"/>
      <c r="AS56" s="248"/>
      <c r="AT56" s="248"/>
      <c r="AU56" s="248"/>
      <c r="AV56" s="248"/>
      <c r="AW56" s="248"/>
      <c r="AX56" s="220">
        <v>104</v>
      </c>
      <c r="AY56" s="220"/>
      <c r="AZ56" s="220"/>
      <c r="BA56" s="220"/>
      <c r="BB56" s="220"/>
      <c r="BC56" s="220"/>
      <c r="BD56" s="112"/>
      <c r="BE56" s="112"/>
      <c r="BF56" s="220">
        <v>9</v>
      </c>
      <c r="BG56" s="220"/>
      <c r="BH56" s="220"/>
      <c r="BI56" s="220"/>
      <c r="BJ56" s="220"/>
      <c r="BK56" s="220"/>
      <c r="BL56" s="112"/>
      <c r="BM56" s="112"/>
      <c r="BY56" s="218"/>
    </row>
    <row r="57" spans="1:77" x14ac:dyDescent="0.15">
      <c r="A57" s="223" t="s">
        <v>512</v>
      </c>
      <c r="B57" s="223"/>
      <c r="C57" s="223"/>
      <c r="D57" s="223"/>
      <c r="E57" s="223"/>
      <c r="F57" s="223"/>
      <c r="G57" s="223"/>
      <c r="H57" s="223"/>
      <c r="I57" s="224"/>
      <c r="J57" s="245">
        <v>65</v>
      </c>
      <c r="K57" s="245"/>
      <c r="L57" s="245"/>
      <c r="M57" s="245"/>
      <c r="N57" s="245"/>
      <c r="O57" s="245"/>
      <c r="P57" s="245"/>
      <c r="Q57" s="245"/>
      <c r="R57" s="245">
        <v>157</v>
      </c>
      <c r="S57" s="245"/>
      <c r="T57" s="245"/>
      <c r="U57" s="245"/>
      <c r="V57" s="245"/>
      <c r="W57" s="245"/>
      <c r="X57" s="245"/>
      <c r="Y57" s="245"/>
      <c r="Z57" s="245">
        <v>347</v>
      </c>
      <c r="AA57" s="245"/>
      <c r="AB57" s="245"/>
      <c r="AC57" s="245"/>
      <c r="AD57" s="245"/>
      <c r="AE57" s="245"/>
      <c r="AF57" s="245"/>
      <c r="AG57" s="245"/>
      <c r="AH57" s="245">
        <v>107</v>
      </c>
      <c r="AI57" s="245"/>
      <c r="AJ57" s="245"/>
      <c r="AK57" s="245"/>
      <c r="AL57" s="245"/>
      <c r="AM57" s="245"/>
      <c r="AN57" s="245"/>
      <c r="AO57" s="245"/>
      <c r="AP57" s="245">
        <v>23</v>
      </c>
      <c r="AQ57" s="245"/>
      <c r="AR57" s="245"/>
      <c r="AS57" s="245"/>
      <c r="AT57" s="245"/>
      <c r="AU57" s="245"/>
      <c r="AV57" s="245"/>
      <c r="AW57" s="245"/>
      <c r="AX57" s="219">
        <v>87</v>
      </c>
      <c r="AY57" s="219"/>
      <c r="AZ57" s="219"/>
      <c r="BA57" s="219"/>
      <c r="BB57" s="219"/>
      <c r="BC57" s="219"/>
      <c r="BD57" s="115"/>
      <c r="BE57" s="115"/>
      <c r="BF57" s="219">
        <v>8</v>
      </c>
      <c r="BG57" s="219"/>
      <c r="BH57" s="219"/>
      <c r="BI57" s="219"/>
      <c r="BJ57" s="219"/>
      <c r="BK57" s="219"/>
      <c r="BL57" s="115"/>
      <c r="BM57" s="115"/>
      <c r="BY57" s="218"/>
    </row>
    <row r="58" spans="1:77" x14ac:dyDescent="0.15"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6" t="s">
        <v>7</v>
      </c>
    </row>
    <row r="60" spans="1:77" x14ac:dyDescent="0.15">
      <c r="BE60" s="135"/>
      <c r="BF60" s="135"/>
      <c r="BG60" s="135"/>
      <c r="BH60" s="135"/>
      <c r="BI60" s="135"/>
      <c r="BJ60" s="135"/>
      <c r="BK60" s="135"/>
      <c r="BL60" s="135"/>
      <c r="BM60" s="135"/>
      <c r="BN60" s="135"/>
      <c r="BO60" s="135"/>
      <c r="BP60" s="135"/>
      <c r="BQ60" s="135"/>
      <c r="BR60" s="135"/>
      <c r="BS60" s="135"/>
      <c r="BT60" s="135"/>
      <c r="BU60" s="174" t="s">
        <v>443</v>
      </c>
    </row>
    <row r="62" spans="1:77" ht="24" x14ac:dyDescent="0.15">
      <c r="A62" s="249" t="s">
        <v>14</v>
      </c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  <c r="AK62" s="249"/>
      <c r="AL62" s="249"/>
      <c r="AM62" s="249"/>
      <c r="AN62" s="249"/>
      <c r="AO62" s="249"/>
      <c r="AP62" s="249"/>
      <c r="AQ62" s="249"/>
      <c r="AR62" s="249"/>
      <c r="AS62" s="249"/>
      <c r="AT62" s="249"/>
      <c r="AU62" s="249"/>
      <c r="AV62" s="249"/>
      <c r="AW62" s="249"/>
      <c r="AX62" s="249"/>
      <c r="AY62" s="249"/>
      <c r="AZ62" s="249"/>
      <c r="BA62" s="249"/>
      <c r="BB62" s="249"/>
      <c r="BC62" s="249"/>
      <c r="BD62" s="249"/>
      <c r="BE62" s="249"/>
      <c r="BF62" s="249"/>
      <c r="BG62" s="249"/>
      <c r="BH62" s="249"/>
      <c r="BI62" s="249"/>
      <c r="BJ62" s="249"/>
      <c r="BK62" s="249"/>
      <c r="BL62" s="249"/>
      <c r="BM62" s="249"/>
      <c r="BN62" s="249"/>
      <c r="BO62" s="249"/>
      <c r="BP62" s="249"/>
      <c r="BQ62" s="249"/>
      <c r="BR62" s="249"/>
      <c r="BS62" s="249"/>
      <c r="BT62" s="249"/>
      <c r="BU62" s="249"/>
    </row>
    <row r="65" spans="1:73" ht="21" customHeight="1" x14ac:dyDescent="0.15">
      <c r="A65" s="264" t="s">
        <v>29</v>
      </c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  <c r="BS65" s="264"/>
      <c r="BT65" s="264"/>
      <c r="BU65" s="264"/>
    </row>
    <row r="66" spans="1:73" x14ac:dyDescent="0.15"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</row>
    <row r="67" spans="1:73" x14ac:dyDescent="0.15"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59" t="s">
        <v>10</v>
      </c>
    </row>
    <row r="68" spans="1:73" ht="13.5" customHeight="1" x14ac:dyDescent="0.15">
      <c r="A68" s="234" t="s">
        <v>2</v>
      </c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5"/>
      <c r="N68" s="252" t="s">
        <v>30</v>
      </c>
      <c r="O68" s="253"/>
      <c r="P68" s="253"/>
      <c r="Q68" s="253"/>
      <c r="R68" s="253"/>
      <c r="S68" s="253"/>
      <c r="T68" s="253"/>
      <c r="U68" s="253"/>
      <c r="V68" s="253"/>
      <c r="W68" s="254"/>
      <c r="X68" s="253" t="s">
        <v>16</v>
      </c>
      <c r="Y68" s="253"/>
      <c r="Z68" s="253"/>
      <c r="AA68" s="253"/>
      <c r="AB68" s="253"/>
      <c r="AC68" s="253"/>
      <c r="AD68" s="253"/>
      <c r="AE68" s="253"/>
      <c r="AF68" s="253"/>
      <c r="AG68" s="253"/>
      <c r="AH68" s="274" t="s">
        <v>33</v>
      </c>
      <c r="AI68" s="275"/>
      <c r="AJ68" s="275"/>
      <c r="AK68" s="275"/>
      <c r="AL68" s="275"/>
      <c r="AM68" s="275"/>
      <c r="AN68" s="275"/>
      <c r="AO68" s="275"/>
      <c r="AP68" s="275"/>
      <c r="AQ68" s="276"/>
      <c r="AR68" s="267" t="s">
        <v>32</v>
      </c>
      <c r="AS68" s="268"/>
      <c r="AT68" s="268"/>
      <c r="AU68" s="268"/>
      <c r="AV68" s="268"/>
      <c r="AW68" s="268"/>
      <c r="AX68" s="268"/>
      <c r="AY68" s="268"/>
      <c r="AZ68" s="268"/>
      <c r="BA68" s="268"/>
      <c r="BB68" s="268"/>
      <c r="BC68" s="268"/>
      <c r="BD68" s="268"/>
      <c r="BE68" s="268"/>
      <c r="BF68" s="268"/>
      <c r="BG68" s="268"/>
      <c r="BH68" s="268"/>
      <c r="BI68" s="268"/>
      <c r="BJ68" s="268"/>
      <c r="BK68" s="268"/>
      <c r="BL68" s="268"/>
      <c r="BM68" s="268"/>
      <c r="BN68" s="268"/>
      <c r="BO68" s="268"/>
      <c r="BP68" s="268"/>
      <c r="BQ68" s="268"/>
      <c r="BR68" s="268"/>
      <c r="BS68" s="268"/>
      <c r="BT68" s="268"/>
      <c r="BU68" s="268"/>
    </row>
    <row r="69" spans="1:73" x14ac:dyDescent="0.15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8"/>
      <c r="N69" s="255"/>
      <c r="O69" s="256"/>
      <c r="P69" s="256"/>
      <c r="Q69" s="256"/>
      <c r="R69" s="256"/>
      <c r="S69" s="256"/>
      <c r="T69" s="256"/>
      <c r="U69" s="256"/>
      <c r="V69" s="256"/>
      <c r="W69" s="257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77"/>
      <c r="AI69" s="278"/>
      <c r="AJ69" s="278"/>
      <c r="AK69" s="278"/>
      <c r="AL69" s="278"/>
      <c r="AM69" s="278"/>
      <c r="AN69" s="278"/>
      <c r="AO69" s="278"/>
      <c r="AP69" s="278"/>
      <c r="AQ69" s="279"/>
      <c r="AR69" s="259" t="s">
        <v>19</v>
      </c>
      <c r="AS69" s="250"/>
      <c r="AT69" s="250"/>
      <c r="AU69" s="250"/>
      <c r="AV69" s="250"/>
      <c r="AW69" s="250"/>
      <c r="AX69" s="250"/>
      <c r="AY69" s="250"/>
      <c r="AZ69" s="250"/>
      <c r="BA69" s="251"/>
      <c r="BB69" s="250" t="s">
        <v>1</v>
      </c>
      <c r="BC69" s="250"/>
      <c r="BD69" s="250"/>
      <c r="BE69" s="250"/>
      <c r="BF69" s="250"/>
      <c r="BG69" s="250"/>
      <c r="BH69" s="250"/>
      <c r="BI69" s="250"/>
      <c r="BJ69" s="250"/>
      <c r="BK69" s="251"/>
      <c r="BL69" s="259" t="s">
        <v>0</v>
      </c>
      <c r="BM69" s="250"/>
      <c r="BN69" s="250"/>
      <c r="BO69" s="250"/>
      <c r="BP69" s="250"/>
      <c r="BQ69" s="250"/>
      <c r="BR69" s="250"/>
      <c r="BS69" s="250"/>
      <c r="BT69" s="250"/>
      <c r="BU69" s="250"/>
    </row>
    <row r="70" spans="1:73" x14ac:dyDescent="0.15">
      <c r="A70" s="227" t="s">
        <v>513</v>
      </c>
      <c r="B70" s="227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58">
        <v>14</v>
      </c>
      <c r="O70" s="248"/>
      <c r="P70" s="248"/>
      <c r="Q70" s="248"/>
      <c r="R70" s="248"/>
      <c r="S70" s="248"/>
      <c r="T70" s="248"/>
      <c r="U70" s="248"/>
      <c r="V70" s="248"/>
      <c r="W70" s="248"/>
      <c r="X70" s="248">
        <v>137</v>
      </c>
      <c r="Y70" s="248"/>
      <c r="Z70" s="248"/>
      <c r="AA70" s="248"/>
      <c r="AB70" s="248"/>
      <c r="AC70" s="248"/>
      <c r="AD70" s="248"/>
      <c r="AE70" s="248"/>
      <c r="AF70" s="248"/>
      <c r="AG70" s="248"/>
      <c r="AH70" s="248">
        <v>279</v>
      </c>
      <c r="AI70" s="248"/>
      <c r="AJ70" s="248"/>
      <c r="AK70" s="248"/>
      <c r="AL70" s="248"/>
      <c r="AM70" s="248"/>
      <c r="AN70" s="248"/>
      <c r="AO70" s="248"/>
      <c r="AP70" s="248"/>
      <c r="AQ70" s="248"/>
      <c r="AR70" s="248">
        <f>SUM(BB70,BL70)</f>
        <v>3729</v>
      </c>
      <c r="AS70" s="248"/>
      <c r="AT70" s="248"/>
      <c r="AU70" s="248"/>
      <c r="AV70" s="248"/>
      <c r="AW70" s="248"/>
      <c r="AX70" s="248"/>
      <c r="AY70" s="248"/>
      <c r="AZ70" s="248"/>
      <c r="BA70" s="248"/>
      <c r="BB70" s="248">
        <v>1925</v>
      </c>
      <c r="BC70" s="248"/>
      <c r="BD70" s="248"/>
      <c r="BE70" s="248"/>
      <c r="BF70" s="248"/>
      <c r="BG70" s="248"/>
      <c r="BH70" s="248"/>
      <c r="BI70" s="248"/>
      <c r="BJ70" s="248"/>
      <c r="BK70" s="248"/>
      <c r="BL70" s="248">
        <v>1804</v>
      </c>
      <c r="BM70" s="248"/>
      <c r="BN70" s="248"/>
      <c r="BO70" s="248"/>
      <c r="BP70" s="248"/>
      <c r="BQ70" s="248"/>
      <c r="BR70" s="248"/>
      <c r="BS70" s="248"/>
      <c r="BT70" s="248"/>
      <c r="BU70" s="248"/>
    </row>
    <row r="71" spans="1:73" x14ac:dyDescent="0.15">
      <c r="A71" s="227" t="s">
        <v>458</v>
      </c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58">
        <v>14</v>
      </c>
      <c r="O71" s="248"/>
      <c r="P71" s="248"/>
      <c r="Q71" s="248"/>
      <c r="R71" s="248"/>
      <c r="S71" s="248"/>
      <c r="T71" s="248"/>
      <c r="U71" s="248"/>
      <c r="V71" s="248"/>
      <c r="W71" s="248"/>
      <c r="X71" s="248">
        <v>141</v>
      </c>
      <c r="Y71" s="248"/>
      <c r="Z71" s="248"/>
      <c r="AA71" s="248"/>
      <c r="AB71" s="248"/>
      <c r="AC71" s="248"/>
      <c r="AD71" s="248"/>
      <c r="AE71" s="248"/>
      <c r="AF71" s="248"/>
      <c r="AG71" s="248"/>
      <c r="AH71" s="248">
        <v>284</v>
      </c>
      <c r="AI71" s="248"/>
      <c r="AJ71" s="248"/>
      <c r="AK71" s="248"/>
      <c r="AL71" s="248"/>
      <c r="AM71" s="248"/>
      <c r="AN71" s="248"/>
      <c r="AO71" s="248"/>
      <c r="AP71" s="248"/>
      <c r="AQ71" s="248"/>
      <c r="AR71" s="248">
        <f>SUM(BB71,BL71)</f>
        <v>3724</v>
      </c>
      <c r="AS71" s="248"/>
      <c r="AT71" s="248"/>
      <c r="AU71" s="248"/>
      <c r="AV71" s="248"/>
      <c r="AW71" s="248"/>
      <c r="AX71" s="248"/>
      <c r="AY71" s="248"/>
      <c r="AZ71" s="248"/>
      <c r="BA71" s="248"/>
      <c r="BB71" s="248">
        <v>1923</v>
      </c>
      <c r="BC71" s="248"/>
      <c r="BD71" s="248"/>
      <c r="BE71" s="248"/>
      <c r="BF71" s="248"/>
      <c r="BG71" s="248"/>
      <c r="BH71" s="248"/>
      <c r="BI71" s="248"/>
      <c r="BJ71" s="248"/>
      <c r="BK71" s="248"/>
      <c r="BL71" s="248">
        <v>1801</v>
      </c>
      <c r="BM71" s="248"/>
      <c r="BN71" s="248"/>
      <c r="BO71" s="248"/>
      <c r="BP71" s="248"/>
      <c r="BQ71" s="248"/>
      <c r="BR71" s="248"/>
      <c r="BS71" s="248"/>
      <c r="BT71" s="248"/>
      <c r="BU71" s="248"/>
    </row>
    <row r="72" spans="1:73" x14ac:dyDescent="0.15">
      <c r="A72" s="227" t="s">
        <v>487</v>
      </c>
      <c r="B72" s="227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58">
        <v>14</v>
      </c>
      <c r="O72" s="248"/>
      <c r="P72" s="248"/>
      <c r="Q72" s="248"/>
      <c r="R72" s="248"/>
      <c r="S72" s="248"/>
      <c r="T72" s="248"/>
      <c r="U72" s="248"/>
      <c r="V72" s="248"/>
      <c r="W72" s="248"/>
      <c r="X72" s="248">
        <v>138</v>
      </c>
      <c r="Y72" s="248"/>
      <c r="Z72" s="248"/>
      <c r="AA72" s="248"/>
      <c r="AB72" s="248"/>
      <c r="AC72" s="248"/>
      <c r="AD72" s="248"/>
      <c r="AE72" s="248"/>
      <c r="AF72" s="248"/>
      <c r="AG72" s="248"/>
      <c r="AH72" s="248">
        <v>280</v>
      </c>
      <c r="AI72" s="248"/>
      <c r="AJ72" s="248"/>
      <c r="AK72" s="248"/>
      <c r="AL72" s="248"/>
      <c r="AM72" s="248"/>
      <c r="AN72" s="248"/>
      <c r="AO72" s="248"/>
      <c r="AP72" s="248"/>
      <c r="AQ72" s="248"/>
      <c r="AR72" s="248">
        <f>SUM(BB72,BL72)</f>
        <v>3600</v>
      </c>
      <c r="AS72" s="248"/>
      <c r="AT72" s="248"/>
      <c r="AU72" s="248"/>
      <c r="AV72" s="248"/>
      <c r="AW72" s="248"/>
      <c r="AX72" s="248"/>
      <c r="AY72" s="248"/>
      <c r="AZ72" s="248"/>
      <c r="BA72" s="248"/>
      <c r="BB72" s="248">
        <v>1845</v>
      </c>
      <c r="BC72" s="248"/>
      <c r="BD72" s="248"/>
      <c r="BE72" s="248"/>
      <c r="BF72" s="248"/>
      <c r="BG72" s="248"/>
      <c r="BH72" s="248"/>
      <c r="BI72" s="248"/>
      <c r="BJ72" s="248"/>
      <c r="BK72" s="248"/>
      <c r="BL72" s="248">
        <v>1755</v>
      </c>
      <c r="BM72" s="248"/>
      <c r="BN72" s="248"/>
      <c r="BO72" s="248"/>
      <c r="BP72" s="248"/>
      <c r="BQ72" s="248"/>
      <c r="BR72" s="248"/>
      <c r="BS72" s="248"/>
      <c r="BT72" s="248"/>
      <c r="BU72" s="248"/>
    </row>
    <row r="73" spans="1:73" x14ac:dyDescent="0.15">
      <c r="A73" s="227" t="s">
        <v>506</v>
      </c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58">
        <v>14</v>
      </c>
      <c r="O73" s="248"/>
      <c r="P73" s="248"/>
      <c r="Q73" s="248"/>
      <c r="R73" s="248"/>
      <c r="S73" s="248"/>
      <c r="T73" s="248"/>
      <c r="U73" s="248"/>
      <c r="V73" s="248"/>
      <c r="W73" s="248"/>
      <c r="X73" s="248">
        <v>136</v>
      </c>
      <c r="Y73" s="248"/>
      <c r="Z73" s="248"/>
      <c r="AA73" s="248"/>
      <c r="AB73" s="248"/>
      <c r="AC73" s="248"/>
      <c r="AD73" s="248"/>
      <c r="AE73" s="248"/>
      <c r="AF73" s="248"/>
      <c r="AG73" s="248"/>
      <c r="AH73" s="248">
        <v>274</v>
      </c>
      <c r="AI73" s="248"/>
      <c r="AJ73" s="248"/>
      <c r="AK73" s="248"/>
      <c r="AL73" s="248"/>
      <c r="AM73" s="248"/>
      <c r="AN73" s="248"/>
      <c r="AO73" s="248"/>
      <c r="AP73" s="248"/>
      <c r="AQ73" s="248"/>
      <c r="AR73" s="248">
        <v>3548</v>
      </c>
      <c r="AS73" s="248"/>
      <c r="AT73" s="248"/>
      <c r="AU73" s="248"/>
      <c r="AV73" s="248"/>
      <c r="AW73" s="248"/>
      <c r="AX73" s="248"/>
      <c r="AY73" s="248"/>
      <c r="AZ73" s="248"/>
      <c r="BA73" s="248"/>
      <c r="BB73" s="248">
        <v>1797</v>
      </c>
      <c r="BC73" s="248"/>
      <c r="BD73" s="248"/>
      <c r="BE73" s="248"/>
      <c r="BF73" s="248"/>
      <c r="BG73" s="248"/>
      <c r="BH73" s="248"/>
      <c r="BI73" s="248"/>
      <c r="BJ73" s="248"/>
      <c r="BK73" s="248"/>
      <c r="BL73" s="248">
        <v>1751</v>
      </c>
      <c r="BM73" s="248"/>
      <c r="BN73" s="248"/>
      <c r="BO73" s="248"/>
      <c r="BP73" s="248"/>
      <c r="BQ73" s="248"/>
      <c r="BR73" s="248"/>
      <c r="BS73" s="248"/>
      <c r="BT73" s="248"/>
      <c r="BU73" s="248"/>
    </row>
    <row r="74" spans="1:73" x14ac:dyDescent="0.15">
      <c r="A74" s="223" t="s">
        <v>512</v>
      </c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47">
        <v>14</v>
      </c>
      <c r="O74" s="245"/>
      <c r="P74" s="245"/>
      <c r="Q74" s="245"/>
      <c r="R74" s="245"/>
      <c r="S74" s="245"/>
      <c r="T74" s="245"/>
      <c r="U74" s="245"/>
      <c r="V74" s="245"/>
      <c r="W74" s="245"/>
      <c r="X74" s="245">
        <v>137</v>
      </c>
      <c r="Y74" s="245"/>
      <c r="Z74" s="245"/>
      <c r="AA74" s="245"/>
      <c r="AB74" s="245"/>
      <c r="AC74" s="245"/>
      <c r="AD74" s="245"/>
      <c r="AE74" s="245"/>
      <c r="AF74" s="245"/>
      <c r="AG74" s="245"/>
      <c r="AH74" s="245">
        <v>278</v>
      </c>
      <c r="AI74" s="245"/>
      <c r="AJ74" s="245"/>
      <c r="AK74" s="245"/>
      <c r="AL74" s="245"/>
      <c r="AM74" s="245"/>
      <c r="AN74" s="245"/>
      <c r="AO74" s="245"/>
      <c r="AP74" s="245"/>
      <c r="AQ74" s="245"/>
      <c r="AR74" s="245">
        <f>SUM(BB74,BL74)</f>
        <v>3476</v>
      </c>
      <c r="AS74" s="245"/>
      <c r="AT74" s="245"/>
      <c r="AU74" s="245"/>
      <c r="AV74" s="245"/>
      <c r="AW74" s="245"/>
      <c r="AX74" s="245"/>
      <c r="AY74" s="245"/>
      <c r="AZ74" s="245"/>
      <c r="BA74" s="245"/>
      <c r="BB74" s="245">
        <v>1787</v>
      </c>
      <c r="BC74" s="245"/>
      <c r="BD74" s="245"/>
      <c r="BE74" s="245"/>
      <c r="BF74" s="245"/>
      <c r="BG74" s="245"/>
      <c r="BH74" s="245"/>
      <c r="BI74" s="245"/>
      <c r="BJ74" s="245"/>
      <c r="BK74" s="245"/>
      <c r="BL74" s="245">
        <v>1689</v>
      </c>
      <c r="BM74" s="245"/>
      <c r="BN74" s="245"/>
      <c r="BO74" s="245"/>
      <c r="BP74" s="245"/>
      <c r="BQ74" s="245"/>
      <c r="BR74" s="245"/>
      <c r="BS74" s="245"/>
      <c r="BT74" s="245"/>
      <c r="BU74" s="245"/>
    </row>
    <row r="75" spans="1:73" x14ac:dyDescent="0.1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135"/>
      <c r="S75" s="135"/>
      <c r="W75" s="135"/>
      <c r="X75" s="135"/>
      <c r="AC75" s="135"/>
      <c r="AD75" s="135"/>
      <c r="AH75" s="135"/>
      <c r="AI75" s="135"/>
      <c r="AJ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6" t="s">
        <v>3</v>
      </c>
    </row>
    <row r="78" spans="1:73" ht="21" customHeight="1" x14ac:dyDescent="0.15">
      <c r="A78" s="264" t="s">
        <v>34</v>
      </c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  <c r="BS78" s="264"/>
      <c r="BT78" s="264"/>
      <c r="BU78" s="264"/>
    </row>
    <row r="79" spans="1:73" x14ac:dyDescent="0.15"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</row>
    <row r="80" spans="1:73" x14ac:dyDescent="0.15"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59" t="s">
        <v>13</v>
      </c>
    </row>
    <row r="81" spans="1:65" x14ac:dyDescent="0.15">
      <c r="A81" s="234" t="s">
        <v>2</v>
      </c>
      <c r="B81" s="234"/>
      <c r="C81" s="234"/>
      <c r="D81" s="234"/>
      <c r="E81" s="234"/>
      <c r="F81" s="234"/>
      <c r="G81" s="234"/>
      <c r="H81" s="234"/>
      <c r="I81" s="263"/>
      <c r="J81" s="233" t="s">
        <v>35</v>
      </c>
      <c r="K81" s="234"/>
      <c r="L81" s="234"/>
      <c r="M81" s="234"/>
      <c r="N81" s="234"/>
      <c r="O81" s="234"/>
      <c r="P81" s="234"/>
      <c r="Q81" s="235"/>
      <c r="R81" s="233" t="s">
        <v>36</v>
      </c>
      <c r="S81" s="234"/>
      <c r="T81" s="234"/>
      <c r="U81" s="234"/>
      <c r="V81" s="234"/>
      <c r="W81" s="234"/>
      <c r="X81" s="234"/>
      <c r="Y81" s="235"/>
      <c r="Z81" s="233" t="s">
        <v>245</v>
      </c>
      <c r="AA81" s="234"/>
      <c r="AB81" s="234"/>
      <c r="AC81" s="234"/>
      <c r="AD81" s="234"/>
      <c r="AE81" s="234"/>
      <c r="AF81" s="234"/>
      <c r="AG81" s="235"/>
      <c r="AH81" s="233" t="s">
        <v>246</v>
      </c>
      <c r="AI81" s="234"/>
      <c r="AJ81" s="234"/>
      <c r="AK81" s="234"/>
      <c r="AL81" s="234"/>
      <c r="AM81" s="234"/>
      <c r="AN81" s="234"/>
      <c r="AO81" s="235"/>
      <c r="AP81" s="240" t="s">
        <v>247</v>
      </c>
      <c r="AQ81" s="240"/>
      <c r="AR81" s="240"/>
      <c r="AS81" s="240"/>
      <c r="AT81" s="240"/>
      <c r="AU81" s="240"/>
      <c r="AV81" s="240"/>
      <c r="AW81" s="240"/>
      <c r="AX81" s="239" t="s">
        <v>248</v>
      </c>
      <c r="AY81" s="240"/>
      <c r="AZ81" s="240"/>
      <c r="BA81" s="240"/>
      <c r="BB81" s="240"/>
      <c r="BC81" s="240"/>
      <c r="BD81" s="240"/>
      <c r="BE81" s="241"/>
      <c r="BF81" s="233" t="s">
        <v>249</v>
      </c>
      <c r="BG81" s="234"/>
      <c r="BH81" s="234"/>
      <c r="BI81" s="234"/>
      <c r="BJ81" s="234"/>
      <c r="BK81" s="234"/>
      <c r="BL81" s="234"/>
      <c r="BM81" s="234"/>
    </row>
    <row r="82" spans="1:65" x14ac:dyDescent="0.15">
      <c r="A82" s="237"/>
      <c r="B82" s="237"/>
      <c r="C82" s="237"/>
      <c r="D82" s="237"/>
      <c r="E82" s="237"/>
      <c r="F82" s="237"/>
      <c r="G82" s="237"/>
      <c r="H82" s="237"/>
      <c r="I82" s="238"/>
      <c r="J82" s="236"/>
      <c r="K82" s="237"/>
      <c r="L82" s="237"/>
      <c r="M82" s="237"/>
      <c r="N82" s="237"/>
      <c r="O82" s="237"/>
      <c r="P82" s="237"/>
      <c r="Q82" s="238"/>
      <c r="R82" s="236"/>
      <c r="S82" s="237"/>
      <c r="T82" s="237"/>
      <c r="U82" s="237"/>
      <c r="V82" s="237"/>
      <c r="W82" s="237"/>
      <c r="X82" s="237"/>
      <c r="Y82" s="238"/>
      <c r="Z82" s="236"/>
      <c r="AA82" s="237"/>
      <c r="AB82" s="237"/>
      <c r="AC82" s="237"/>
      <c r="AD82" s="237"/>
      <c r="AE82" s="237"/>
      <c r="AF82" s="237"/>
      <c r="AG82" s="238"/>
      <c r="AH82" s="236"/>
      <c r="AI82" s="237"/>
      <c r="AJ82" s="237"/>
      <c r="AK82" s="237"/>
      <c r="AL82" s="237"/>
      <c r="AM82" s="237"/>
      <c r="AN82" s="237"/>
      <c r="AO82" s="238"/>
      <c r="AP82" s="243"/>
      <c r="AQ82" s="243"/>
      <c r="AR82" s="243"/>
      <c r="AS82" s="243"/>
      <c r="AT82" s="243"/>
      <c r="AU82" s="243"/>
      <c r="AV82" s="243"/>
      <c r="AW82" s="243"/>
      <c r="AX82" s="242"/>
      <c r="AY82" s="243"/>
      <c r="AZ82" s="243"/>
      <c r="BA82" s="243"/>
      <c r="BB82" s="243"/>
      <c r="BC82" s="243"/>
      <c r="BD82" s="243"/>
      <c r="BE82" s="244"/>
      <c r="BF82" s="236"/>
      <c r="BG82" s="237"/>
      <c r="BH82" s="237"/>
      <c r="BI82" s="237"/>
      <c r="BJ82" s="237"/>
      <c r="BK82" s="237"/>
      <c r="BL82" s="237"/>
      <c r="BM82" s="237"/>
    </row>
    <row r="83" spans="1:65" x14ac:dyDescent="0.15">
      <c r="A83" s="227" t="s">
        <v>513</v>
      </c>
      <c r="B83" s="227"/>
      <c r="C83" s="227"/>
      <c r="D83" s="227"/>
      <c r="E83" s="227"/>
      <c r="F83" s="227"/>
      <c r="G83" s="227"/>
      <c r="H83" s="227"/>
      <c r="I83" s="228"/>
      <c r="J83" s="246">
        <v>514</v>
      </c>
      <c r="K83" s="226"/>
      <c r="L83" s="226"/>
      <c r="M83" s="226"/>
      <c r="N83" s="226"/>
      <c r="O83" s="226"/>
      <c r="P83" s="226"/>
      <c r="Q83" s="226"/>
      <c r="R83" s="226">
        <v>309</v>
      </c>
      <c r="S83" s="226"/>
      <c r="T83" s="226"/>
      <c r="U83" s="226"/>
      <c r="V83" s="226"/>
      <c r="W83" s="226"/>
      <c r="X83" s="226"/>
      <c r="Y83" s="226"/>
      <c r="Z83" s="226">
        <v>347</v>
      </c>
      <c r="AA83" s="226"/>
      <c r="AB83" s="226"/>
      <c r="AC83" s="226"/>
      <c r="AD83" s="226"/>
      <c r="AE83" s="226"/>
      <c r="AF83" s="226"/>
      <c r="AG83" s="226"/>
      <c r="AH83" s="226">
        <v>545</v>
      </c>
      <c r="AI83" s="226"/>
      <c r="AJ83" s="226"/>
      <c r="AK83" s="226"/>
      <c r="AL83" s="226"/>
      <c r="AM83" s="226"/>
      <c r="AN83" s="226"/>
      <c r="AO83" s="226"/>
      <c r="AP83" s="226">
        <v>633</v>
      </c>
      <c r="AQ83" s="226"/>
      <c r="AR83" s="226"/>
      <c r="AS83" s="226"/>
      <c r="AT83" s="226"/>
      <c r="AU83" s="226"/>
      <c r="AV83" s="226"/>
      <c r="AW83" s="226"/>
      <c r="AX83" s="226">
        <v>76</v>
      </c>
      <c r="AY83" s="226"/>
      <c r="AZ83" s="226"/>
      <c r="BA83" s="226"/>
      <c r="BB83" s="226"/>
      <c r="BC83" s="226"/>
      <c r="BD83" s="226"/>
      <c r="BE83" s="226"/>
      <c r="BF83" s="226">
        <v>158</v>
      </c>
      <c r="BG83" s="226"/>
      <c r="BH83" s="226"/>
      <c r="BI83" s="226"/>
      <c r="BJ83" s="226"/>
      <c r="BK83" s="226"/>
      <c r="BL83" s="226"/>
      <c r="BM83" s="226"/>
    </row>
    <row r="84" spans="1:65" x14ac:dyDescent="0.15">
      <c r="A84" s="227" t="s">
        <v>458</v>
      </c>
      <c r="B84" s="227"/>
      <c r="C84" s="227"/>
      <c r="D84" s="227"/>
      <c r="E84" s="227"/>
      <c r="F84" s="227"/>
      <c r="G84" s="227"/>
      <c r="H84" s="227"/>
      <c r="I84" s="228"/>
      <c r="J84" s="246">
        <v>522</v>
      </c>
      <c r="K84" s="226"/>
      <c r="L84" s="226"/>
      <c r="M84" s="226"/>
      <c r="N84" s="226"/>
      <c r="O84" s="226"/>
      <c r="P84" s="226"/>
      <c r="Q84" s="226"/>
      <c r="R84" s="226">
        <v>309</v>
      </c>
      <c r="S84" s="226"/>
      <c r="T84" s="226"/>
      <c r="U84" s="226"/>
      <c r="V84" s="226"/>
      <c r="W84" s="226"/>
      <c r="X84" s="226"/>
      <c r="Y84" s="226"/>
      <c r="Z84" s="226">
        <v>367</v>
      </c>
      <c r="AA84" s="226"/>
      <c r="AB84" s="226"/>
      <c r="AC84" s="226"/>
      <c r="AD84" s="226"/>
      <c r="AE84" s="226"/>
      <c r="AF84" s="226"/>
      <c r="AG84" s="226"/>
      <c r="AH84" s="226">
        <v>560</v>
      </c>
      <c r="AI84" s="226"/>
      <c r="AJ84" s="226"/>
      <c r="AK84" s="226"/>
      <c r="AL84" s="226"/>
      <c r="AM84" s="226"/>
      <c r="AN84" s="226"/>
      <c r="AO84" s="226"/>
      <c r="AP84" s="226">
        <v>605</v>
      </c>
      <c r="AQ84" s="226"/>
      <c r="AR84" s="226"/>
      <c r="AS84" s="226"/>
      <c r="AT84" s="226"/>
      <c r="AU84" s="226"/>
      <c r="AV84" s="226"/>
      <c r="AW84" s="226"/>
      <c r="AX84" s="226">
        <v>83</v>
      </c>
      <c r="AY84" s="226"/>
      <c r="AZ84" s="226"/>
      <c r="BA84" s="226"/>
      <c r="BB84" s="226"/>
      <c r="BC84" s="226"/>
      <c r="BD84" s="226"/>
      <c r="BE84" s="226"/>
      <c r="BF84" s="226">
        <v>146</v>
      </c>
      <c r="BG84" s="226"/>
      <c r="BH84" s="226"/>
      <c r="BI84" s="226"/>
      <c r="BJ84" s="226"/>
      <c r="BK84" s="226"/>
      <c r="BL84" s="226"/>
      <c r="BM84" s="226"/>
    </row>
    <row r="85" spans="1:65" x14ac:dyDescent="0.15">
      <c r="A85" s="227" t="s">
        <v>487</v>
      </c>
      <c r="B85" s="227"/>
      <c r="C85" s="227"/>
      <c r="D85" s="227"/>
      <c r="E85" s="227"/>
      <c r="F85" s="227"/>
      <c r="G85" s="227"/>
      <c r="H85" s="227"/>
      <c r="I85" s="228"/>
      <c r="J85" s="246">
        <v>516</v>
      </c>
      <c r="K85" s="226"/>
      <c r="L85" s="226"/>
      <c r="M85" s="226"/>
      <c r="N85" s="226"/>
      <c r="O85" s="226"/>
      <c r="P85" s="226"/>
      <c r="Q85" s="226"/>
      <c r="R85" s="226">
        <v>285</v>
      </c>
      <c r="S85" s="226"/>
      <c r="T85" s="226"/>
      <c r="U85" s="226"/>
      <c r="V85" s="226"/>
      <c r="W85" s="226"/>
      <c r="X85" s="226"/>
      <c r="Y85" s="226"/>
      <c r="Z85" s="226">
        <v>320</v>
      </c>
      <c r="AA85" s="226"/>
      <c r="AB85" s="226"/>
      <c r="AC85" s="226"/>
      <c r="AD85" s="226"/>
      <c r="AE85" s="226"/>
      <c r="AF85" s="226"/>
      <c r="AG85" s="226"/>
      <c r="AH85" s="226">
        <v>544</v>
      </c>
      <c r="AI85" s="226"/>
      <c r="AJ85" s="226"/>
      <c r="AK85" s="226"/>
      <c r="AL85" s="226"/>
      <c r="AM85" s="226"/>
      <c r="AN85" s="226"/>
      <c r="AO85" s="226"/>
      <c r="AP85" s="226">
        <v>618</v>
      </c>
      <c r="AQ85" s="226"/>
      <c r="AR85" s="226"/>
      <c r="AS85" s="226"/>
      <c r="AT85" s="226"/>
      <c r="AU85" s="226"/>
      <c r="AV85" s="226"/>
      <c r="AW85" s="226"/>
      <c r="AX85" s="226">
        <v>87</v>
      </c>
      <c r="AY85" s="226"/>
      <c r="AZ85" s="226"/>
      <c r="BA85" s="226"/>
      <c r="BB85" s="226"/>
      <c r="BC85" s="226"/>
      <c r="BD85" s="226"/>
      <c r="BE85" s="226"/>
      <c r="BF85" s="226">
        <v>144</v>
      </c>
      <c r="BG85" s="226"/>
      <c r="BH85" s="226"/>
      <c r="BI85" s="226"/>
      <c r="BJ85" s="226"/>
      <c r="BK85" s="226"/>
      <c r="BL85" s="226"/>
      <c r="BM85" s="226"/>
    </row>
    <row r="86" spans="1:65" x14ac:dyDescent="0.15">
      <c r="A86" s="227" t="s">
        <v>506</v>
      </c>
      <c r="B86" s="227"/>
      <c r="C86" s="227"/>
      <c r="D86" s="227"/>
      <c r="E86" s="227"/>
      <c r="F86" s="227"/>
      <c r="G86" s="227"/>
      <c r="H86" s="227"/>
      <c r="I86" s="227"/>
      <c r="J86" s="246">
        <v>511</v>
      </c>
      <c r="K86" s="226"/>
      <c r="L86" s="226"/>
      <c r="M86" s="226"/>
      <c r="N86" s="226"/>
      <c r="O86" s="226"/>
      <c r="P86" s="226"/>
      <c r="Q86" s="226"/>
      <c r="R86" s="226">
        <v>271</v>
      </c>
      <c r="S86" s="226"/>
      <c r="T86" s="226"/>
      <c r="U86" s="226"/>
      <c r="V86" s="226"/>
      <c r="W86" s="226"/>
      <c r="X86" s="226"/>
      <c r="Y86" s="226"/>
      <c r="Z86" s="226">
        <v>307</v>
      </c>
      <c r="AA86" s="226"/>
      <c r="AB86" s="226"/>
      <c r="AC86" s="226"/>
      <c r="AD86" s="226"/>
      <c r="AE86" s="226"/>
      <c r="AF86" s="226"/>
      <c r="AG86" s="226"/>
      <c r="AH86" s="226">
        <v>541</v>
      </c>
      <c r="AI86" s="226"/>
      <c r="AJ86" s="226"/>
      <c r="AK86" s="226"/>
      <c r="AL86" s="226"/>
      <c r="AM86" s="226"/>
      <c r="AN86" s="226"/>
      <c r="AO86" s="226"/>
      <c r="AP86" s="226">
        <v>640</v>
      </c>
      <c r="AQ86" s="226"/>
      <c r="AR86" s="226"/>
      <c r="AS86" s="226"/>
      <c r="AT86" s="226"/>
      <c r="AU86" s="226"/>
      <c r="AV86" s="226"/>
      <c r="AW86" s="226"/>
      <c r="AX86" s="226">
        <v>87</v>
      </c>
      <c r="AY86" s="226"/>
      <c r="AZ86" s="226"/>
      <c r="BA86" s="226"/>
      <c r="BB86" s="226"/>
      <c r="BC86" s="226"/>
      <c r="BD86" s="226"/>
      <c r="BE86" s="226"/>
      <c r="BF86" s="226">
        <v>134</v>
      </c>
      <c r="BG86" s="226"/>
      <c r="BH86" s="226"/>
      <c r="BI86" s="226"/>
      <c r="BJ86" s="226"/>
      <c r="BK86" s="226"/>
      <c r="BL86" s="226"/>
      <c r="BM86" s="226"/>
    </row>
    <row r="87" spans="1:65" x14ac:dyDescent="0.15">
      <c r="A87" s="223" t="s">
        <v>536</v>
      </c>
      <c r="B87" s="223"/>
      <c r="C87" s="223"/>
      <c r="D87" s="223"/>
      <c r="E87" s="223"/>
      <c r="F87" s="223"/>
      <c r="G87" s="223"/>
      <c r="H87" s="223"/>
      <c r="I87" s="224"/>
      <c r="J87" s="225">
        <v>511</v>
      </c>
      <c r="K87" s="222"/>
      <c r="L87" s="222"/>
      <c r="M87" s="222"/>
      <c r="N87" s="222"/>
      <c r="O87" s="222"/>
      <c r="P87" s="222"/>
      <c r="Q87" s="222"/>
      <c r="R87" s="222">
        <v>216</v>
      </c>
      <c r="S87" s="222"/>
      <c r="T87" s="222"/>
      <c r="U87" s="222"/>
      <c r="V87" s="222"/>
      <c r="W87" s="222"/>
      <c r="X87" s="222"/>
      <c r="Y87" s="222"/>
      <c r="Z87" s="222">
        <v>273</v>
      </c>
      <c r="AA87" s="222"/>
      <c r="AB87" s="222"/>
      <c r="AC87" s="222"/>
      <c r="AD87" s="222"/>
      <c r="AE87" s="222"/>
      <c r="AF87" s="222"/>
      <c r="AG87" s="222"/>
      <c r="AH87" s="222">
        <v>500</v>
      </c>
      <c r="AI87" s="222"/>
      <c r="AJ87" s="222"/>
      <c r="AK87" s="222"/>
      <c r="AL87" s="222"/>
      <c r="AM87" s="222"/>
      <c r="AN87" s="222"/>
      <c r="AO87" s="222"/>
      <c r="AP87" s="222">
        <v>632</v>
      </c>
      <c r="AQ87" s="222"/>
      <c r="AR87" s="222"/>
      <c r="AS87" s="222"/>
      <c r="AT87" s="222"/>
      <c r="AU87" s="222"/>
      <c r="AV87" s="222"/>
      <c r="AW87" s="222"/>
      <c r="AX87" s="222">
        <v>68</v>
      </c>
      <c r="AY87" s="222"/>
      <c r="AZ87" s="222"/>
      <c r="BA87" s="222"/>
      <c r="BB87" s="222"/>
      <c r="BC87" s="222"/>
      <c r="BD87" s="222"/>
      <c r="BE87" s="222"/>
      <c r="BF87" s="222">
        <v>132</v>
      </c>
      <c r="BG87" s="222"/>
      <c r="BH87" s="222"/>
      <c r="BI87" s="222"/>
      <c r="BJ87" s="222"/>
      <c r="BK87" s="222"/>
      <c r="BL87" s="222"/>
      <c r="BM87" s="222"/>
    </row>
    <row r="88" spans="1:65" x14ac:dyDescent="0.15"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  <c r="AY88" s="122"/>
      <c r="AZ88" s="122"/>
      <c r="BA88" s="122"/>
      <c r="BB88" s="122"/>
      <c r="BC88" s="122"/>
      <c r="BD88" s="122"/>
      <c r="BE88" s="122"/>
      <c r="BF88" s="122"/>
      <c r="BG88" s="122"/>
      <c r="BH88" s="122"/>
      <c r="BI88" s="122"/>
      <c r="BJ88" s="122"/>
      <c r="BK88" s="122"/>
      <c r="BL88" s="122"/>
      <c r="BM88" s="122"/>
    </row>
    <row r="89" spans="1:65" x14ac:dyDescent="0.15">
      <c r="A89" s="234" t="s">
        <v>2</v>
      </c>
      <c r="B89" s="234"/>
      <c r="C89" s="234"/>
      <c r="D89" s="234"/>
      <c r="E89" s="234"/>
      <c r="F89" s="234"/>
      <c r="G89" s="234"/>
      <c r="H89" s="226"/>
      <c r="I89" s="263"/>
      <c r="J89" s="233" t="s">
        <v>250</v>
      </c>
      <c r="K89" s="234"/>
      <c r="L89" s="234"/>
      <c r="M89" s="234"/>
      <c r="N89" s="234"/>
      <c r="O89" s="234"/>
      <c r="P89" s="234"/>
      <c r="Q89" s="235"/>
      <c r="R89" s="233" t="s">
        <v>251</v>
      </c>
      <c r="S89" s="234"/>
      <c r="T89" s="234"/>
      <c r="U89" s="234"/>
      <c r="V89" s="234"/>
      <c r="W89" s="234"/>
      <c r="X89" s="234"/>
      <c r="Y89" s="235"/>
      <c r="Z89" s="233" t="s">
        <v>252</v>
      </c>
      <c r="AA89" s="234"/>
      <c r="AB89" s="234"/>
      <c r="AC89" s="234"/>
      <c r="AD89" s="234"/>
      <c r="AE89" s="234"/>
      <c r="AF89" s="234"/>
      <c r="AG89" s="235"/>
      <c r="AH89" s="233" t="s">
        <v>253</v>
      </c>
      <c r="AI89" s="234"/>
      <c r="AJ89" s="234"/>
      <c r="AK89" s="234"/>
      <c r="AL89" s="234"/>
      <c r="AM89" s="234"/>
      <c r="AN89" s="234"/>
      <c r="AO89" s="235"/>
      <c r="AP89" s="234" t="s">
        <v>254</v>
      </c>
      <c r="AQ89" s="234"/>
      <c r="AR89" s="234"/>
      <c r="AS89" s="234"/>
      <c r="AT89" s="234"/>
      <c r="AU89" s="234"/>
      <c r="AV89" s="234"/>
      <c r="AW89" s="234"/>
      <c r="AX89" s="233" t="s">
        <v>255</v>
      </c>
      <c r="AY89" s="234"/>
      <c r="AZ89" s="234"/>
      <c r="BA89" s="234"/>
      <c r="BB89" s="234"/>
      <c r="BC89" s="234"/>
      <c r="BD89" s="234"/>
      <c r="BE89" s="235"/>
      <c r="BF89" s="233" t="s">
        <v>256</v>
      </c>
      <c r="BG89" s="234"/>
      <c r="BH89" s="234"/>
      <c r="BI89" s="234"/>
      <c r="BJ89" s="234"/>
      <c r="BK89" s="234"/>
      <c r="BL89" s="234"/>
      <c r="BM89" s="234"/>
    </row>
    <row r="90" spans="1:65" x14ac:dyDescent="0.15">
      <c r="A90" s="237"/>
      <c r="B90" s="237"/>
      <c r="C90" s="237"/>
      <c r="D90" s="237"/>
      <c r="E90" s="237"/>
      <c r="F90" s="237"/>
      <c r="G90" s="237"/>
      <c r="H90" s="237"/>
      <c r="I90" s="238"/>
      <c r="J90" s="236"/>
      <c r="K90" s="237"/>
      <c r="L90" s="237"/>
      <c r="M90" s="237"/>
      <c r="N90" s="237"/>
      <c r="O90" s="237"/>
      <c r="P90" s="237"/>
      <c r="Q90" s="238"/>
      <c r="R90" s="236"/>
      <c r="S90" s="237"/>
      <c r="T90" s="237"/>
      <c r="U90" s="237"/>
      <c r="V90" s="237"/>
      <c r="W90" s="237"/>
      <c r="X90" s="237"/>
      <c r="Y90" s="238"/>
      <c r="Z90" s="236"/>
      <c r="AA90" s="237"/>
      <c r="AB90" s="237"/>
      <c r="AC90" s="237"/>
      <c r="AD90" s="237"/>
      <c r="AE90" s="237"/>
      <c r="AF90" s="237"/>
      <c r="AG90" s="238"/>
      <c r="AH90" s="236"/>
      <c r="AI90" s="237"/>
      <c r="AJ90" s="237"/>
      <c r="AK90" s="237"/>
      <c r="AL90" s="237"/>
      <c r="AM90" s="237"/>
      <c r="AN90" s="237"/>
      <c r="AO90" s="238"/>
      <c r="AP90" s="237"/>
      <c r="AQ90" s="237"/>
      <c r="AR90" s="237"/>
      <c r="AS90" s="237"/>
      <c r="AT90" s="237"/>
      <c r="AU90" s="237"/>
      <c r="AV90" s="237"/>
      <c r="AW90" s="237"/>
      <c r="AX90" s="236"/>
      <c r="AY90" s="237"/>
      <c r="AZ90" s="237"/>
      <c r="BA90" s="237"/>
      <c r="BB90" s="237"/>
      <c r="BC90" s="237"/>
      <c r="BD90" s="237"/>
      <c r="BE90" s="238"/>
      <c r="BF90" s="236"/>
      <c r="BG90" s="237"/>
      <c r="BH90" s="237"/>
      <c r="BI90" s="237"/>
      <c r="BJ90" s="237"/>
      <c r="BK90" s="237"/>
      <c r="BL90" s="237"/>
      <c r="BM90" s="237"/>
    </row>
    <row r="91" spans="1:65" x14ac:dyDescent="0.15">
      <c r="A91" s="227" t="s">
        <v>513</v>
      </c>
      <c r="B91" s="227"/>
      <c r="C91" s="227"/>
      <c r="D91" s="227"/>
      <c r="E91" s="227"/>
      <c r="F91" s="227"/>
      <c r="G91" s="227"/>
      <c r="H91" s="227"/>
      <c r="I91" s="228"/>
      <c r="J91" s="229">
        <v>95</v>
      </c>
      <c r="K91" s="230"/>
      <c r="L91" s="230"/>
      <c r="M91" s="230"/>
      <c r="N91" s="230"/>
      <c r="O91" s="230"/>
      <c r="P91" s="135"/>
      <c r="Q91" s="135"/>
      <c r="R91" s="226">
        <v>17</v>
      </c>
      <c r="S91" s="226"/>
      <c r="T91" s="226"/>
      <c r="U91" s="226"/>
      <c r="V91" s="226"/>
      <c r="W91" s="226"/>
      <c r="X91" s="226"/>
      <c r="Y91" s="226"/>
      <c r="Z91" s="226">
        <v>148</v>
      </c>
      <c r="AA91" s="226"/>
      <c r="AB91" s="226"/>
      <c r="AC91" s="226"/>
      <c r="AD91" s="226"/>
      <c r="AE91" s="226"/>
      <c r="AF91" s="226"/>
      <c r="AG91" s="226"/>
      <c r="AH91" s="226">
        <v>474</v>
      </c>
      <c r="AI91" s="226"/>
      <c r="AJ91" s="226"/>
      <c r="AK91" s="226"/>
      <c r="AL91" s="226"/>
      <c r="AM91" s="226"/>
      <c r="AN91" s="226"/>
      <c r="AO91" s="226"/>
      <c r="AP91" s="226">
        <v>116</v>
      </c>
      <c r="AQ91" s="226"/>
      <c r="AR91" s="226"/>
      <c r="AS91" s="226"/>
      <c r="AT91" s="226"/>
      <c r="AU91" s="226"/>
      <c r="AV91" s="226"/>
      <c r="AW91" s="226"/>
      <c r="AX91" s="226">
        <v>87</v>
      </c>
      <c r="AY91" s="226"/>
      <c r="AZ91" s="226"/>
      <c r="BA91" s="226"/>
      <c r="BB91" s="226"/>
      <c r="BC91" s="226"/>
      <c r="BD91" s="226"/>
      <c r="BE91" s="226"/>
      <c r="BF91" s="226">
        <v>210</v>
      </c>
      <c r="BG91" s="226"/>
      <c r="BH91" s="226"/>
      <c r="BI91" s="226"/>
      <c r="BJ91" s="226"/>
      <c r="BK91" s="226"/>
      <c r="BL91" s="226"/>
      <c r="BM91" s="226"/>
    </row>
    <row r="92" spans="1:65" x14ac:dyDescent="0.15">
      <c r="A92" s="227" t="s">
        <v>458</v>
      </c>
      <c r="B92" s="227"/>
      <c r="C92" s="227"/>
      <c r="D92" s="227"/>
      <c r="E92" s="227"/>
      <c r="F92" s="227"/>
      <c r="G92" s="227"/>
      <c r="H92" s="227"/>
      <c r="I92" s="228"/>
      <c r="J92" s="229">
        <v>90</v>
      </c>
      <c r="K92" s="230"/>
      <c r="L92" s="230"/>
      <c r="M92" s="230"/>
      <c r="N92" s="230"/>
      <c r="O92" s="230"/>
      <c r="P92" s="135"/>
      <c r="Q92" s="135"/>
      <c r="R92" s="226">
        <v>18</v>
      </c>
      <c r="S92" s="226"/>
      <c r="T92" s="226"/>
      <c r="U92" s="226"/>
      <c r="V92" s="226"/>
      <c r="W92" s="226"/>
      <c r="X92" s="226"/>
      <c r="Y92" s="226"/>
      <c r="Z92" s="226">
        <v>144</v>
      </c>
      <c r="AA92" s="226"/>
      <c r="AB92" s="226"/>
      <c r="AC92" s="226"/>
      <c r="AD92" s="226"/>
      <c r="AE92" s="226"/>
      <c r="AF92" s="226"/>
      <c r="AG92" s="226"/>
      <c r="AH92" s="226">
        <v>460</v>
      </c>
      <c r="AI92" s="226"/>
      <c r="AJ92" s="226"/>
      <c r="AK92" s="226"/>
      <c r="AL92" s="226"/>
      <c r="AM92" s="226"/>
      <c r="AN92" s="226"/>
      <c r="AO92" s="226"/>
      <c r="AP92" s="226">
        <v>116</v>
      </c>
      <c r="AQ92" s="226"/>
      <c r="AR92" s="226"/>
      <c r="AS92" s="226"/>
      <c r="AT92" s="226"/>
      <c r="AU92" s="226"/>
      <c r="AV92" s="226"/>
      <c r="AW92" s="226"/>
      <c r="AX92" s="226">
        <v>86</v>
      </c>
      <c r="AY92" s="226"/>
      <c r="AZ92" s="226"/>
      <c r="BA92" s="226"/>
      <c r="BB92" s="226"/>
      <c r="BC92" s="226"/>
      <c r="BD92" s="226"/>
      <c r="BE92" s="226"/>
      <c r="BF92" s="226">
        <v>210</v>
      </c>
      <c r="BG92" s="226"/>
      <c r="BH92" s="226"/>
      <c r="BI92" s="226"/>
      <c r="BJ92" s="226"/>
      <c r="BK92" s="226"/>
      <c r="BL92" s="226"/>
      <c r="BM92" s="226"/>
    </row>
    <row r="93" spans="1:65" x14ac:dyDescent="0.15">
      <c r="A93" s="227" t="s">
        <v>487</v>
      </c>
      <c r="B93" s="227"/>
      <c r="C93" s="227"/>
      <c r="D93" s="227"/>
      <c r="E93" s="227"/>
      <c r="F93" s="227"/>
      <c r="G93" s="227"/>
      <c r="H93" s="227"/>
      <c r="I93" s="228"/>
      <c r="J93" s="229">
        <v>69</v>
      </c>
      <c r="K93" s="230"/>
      <c r="L93" s="230"/>
      <c r="M93" s="230"/>
      <c r="N93" s="230"/>
      <c r="O93" s="230"/>
      <c r="P93" s="135"/>
      <c r="Q93" s="135"/>
      <c r="R93" s="226">
        <v>20</v>
      </c>
      <c r="S93" s="226"/>
      <c r="T93" s="226"/>
      <c r="U93" s="226"/>
      <c r="V93" s="226"/>
      <c r="W93" s="226"/>
      <c r="X93" s="226"/>
      <c r="Y93" s="226"/>
      <c r="Z93" s="226">
        <v>137</v>
      </c>
      <c r="AA93" s="226"/>
      <c r="AB93" s="226"/>
      <c r="AC93" s="226"/>
      <c r="AD93" s="226"/>
      <c r="AE93" s="226"/>
      <c r="AF93" s="226"/>
      <c r="AG93" s="226"/>
      <c r="AH93" s="226">
        <v>446</v>
      </c>
      <c r="AI93" s="226"/>
      <c r="AJ93" s="226"/>
      <c r="AK93" s="226"/>
      <c r="AL93" s="226"/>
      <c r="AM93" s="226"/>
      <c r="AN93" s="226"/>
      <c r="AO93" s="226"/>
      <c r="AP93" s="226">
        <v>125</v>
      </c>
      <c r="AQ93" s="226"/>
      <c r="AR93" s="226"/>
      <c r="AS93" s="226"/>
      <c r="AT93" s="226"/>
      <c r="AU93" s="226"/>
      <c r="AV93" s="226"/>
      <c r="AW93" s="226"/>
      <c r="AX93" s="226">
        <v>80</v>
      </c>
      <c r="AY93" s="226"/>
      <c r="AZ93" s="226"/>
      <c r="BA93" s="226"/>
      <c r="BB93" s="226"/>
      <c r="BC93" s="226"/>
      <c r="BD93" s="226"/>
      <c r="BE93" s="226"/>
      <c r="BF93" s="226">
        <v>209</v>
      </c>
      <c r="BG93" s="226"/>
      <c r="BH93" s="226"/>
      <c r="BI93" s="226"/>
      <c r="BJ93" s="226"/>
      <c r="BK93" s="226"/>
      <c r="BL93" s="226"/>
      <c r="BM93" s="226"/>
    </row>
    <row r="94" spans="1:65" x14ac:dyDescent="0.15">
      <c r="A94" s="227" t="s">
        <v>506</v>
      </c>
      <c r="B94" s="227"/>
      <c r="C94" s="227"/>
      <c r="D94" s="227"/>
      <c r="E94" s="227"/>
      <c r="F94" s="227"/>
      <c r="G94" s="227"/>
      <c r="H94" s="227"/>
      <c r="I94" s="227"/>
      <c r="J94" s="229">
        <v>66</v>
      </c>
      <c r="K94" s="230"/>
      <c r="L94" s="230"/>
      <c r="M94" s="230"/>
      <c r="N94" s="230"/>
      <c r="O94" s="230"/>
      <c r="P94" s="135"/>
      <c r="Q94" s="135"/>
      <c r="R94" s="226">
        <v>19</v>
      </c>
      <c r="S94" s="226"/>
      <c r="T94" s="226"/>
      <c r="U94" s="226"/>
      <c r="V94" s="226"/>
      <c r="W94" s="226"/>
      <c r="X94" s="226"/>
      <c r="Y94" s="226"/>
      <c r="Z94" s="226">
        <v>142</v>
      </c>
      <c r="AA94" s="226"/>
      <c r="AB94" s="226"/>
      <c r="AC94" s="226"/>
      <c r="AD94" s="226"/>
      <c r="AE94" s="226"/>
      <c r="AF94" s="226"/>
      <c r="AG94" s="226"/>
      <c r="AH94" s="226">
        <v>443</v>
      </c>
      <c r="AI94" s="226"/>
      <c r="AJ94" s="226"/>
      <c r="AK94" s="226"/>
      <c r="AL94" s="226"/>
      <c r="AM94" s="226"/>
      <c r="AN94" s="226"/>
      <c r="AO94" s="226"/>
      <c r="AP94" s="226">
        <v>111</v>
      </c>
      <c r="AQ94" s="226"/>
      <c r="AR94" s="226"/>
      <c r="AS94" s="226"/>
      <c r="AT94" s="226"/>
      <c r="AU94" s="226"/>
      <c r="AV94" s="226"/>
      <c r="AW94" s="226"/>
      <c r="AX94" s="226">
        <v>66</v>
      </c>
      <c r="AY94" s="226"/>
      <c r="AZ94" s="226"/>
      <c r="BA94" s="226"/>
      <c r="BB94" s="226"/>
      <c r="BC94" s="226"/>
      <c r="BD94" s="226"/>
      <c r="BE94" s="226"/>
      <c r="BF94" s="226">
        <v>210</v>
      </c>
      <c r="BG94" s="226"/>
      <c r="BH94" s="226"/>
      <c r="BI94" s="226"/>
      <c r="BJ94" s="226"/>
      <c r="BK94" s="226"/>
      <c r="BL94" s="226"/>
      <c r="BM94" s="226"/>
    </row>
    <row r="95" spans="1:65" x14ac:dyDescent="0.15">
      <c r="A95" s="223" t="s">
        <v>512</v>
      </c>
      <c r="B95" s="223"/>
      <c r="C95" s="223"/>
      <c r="D95" s="223"/>
      <c r="E95" s="223"/>
      <c r="F95" s="223"/>
      <c r="G95" s="223"/>
      <c r="H95" s="223"/>
      <c r="I95" s="224"/>
      <c r="J95" s="231">
        <v>65</v>
      </c>
      <c r="K95" s="232"/>
      <c r="L95" s="232"/>
      <c r="M95" s="232"/>
      <c r="N95" s="232"/>
      <c r="O95" s="232"/>
      <c r="P95" s="137"/>
      <c r="Q95" s="137"/>
      <c r="R95" s="222">
        <v>21</v>
      </c>
      <c r="S95" s="222"/>
      <c r="T95" s="222"/>
      <c r="U95" s="222"/>
      <c r="V95" s="222"/>
      <c r="W95" s="222"/>
      <c r="X95" s="222"/>
      <c r="Y95" s="222"/>
      <c r="Z95" s="222">
        <v>142</v>
      </c>
      <c r="AA95" s="222"/>
      <c r="AB95" s="222"/>
      <c r="AC95" s="222"/>
      <c r="AD95" s="222"/>
      <c r="AE95" s="222"/>
      <c r="AF95" s="222"/>
      <c r="AG95" s="222"/>
      <c r="AH95" s="222">
        <v>439</v>
      </c>
      <c r="AI95" s="222"/>
      <c r="AJ95" s="222"/>
      <c r="AK95" s="222"/>
      <c r="AL95" s="222"/>
      <c r="AM95" s="222"/>
      <c r="AN95" s="222"/>
      <c r="AO95" s="222"/>
      <c r="AP95" s="222">
        <v>109</v>
      </c>
      <c r="AQ95" s="222"/>
      <c r="AR95" s="222"/>
      <c r="AS95" s="222"/>
      <c r="AT95" s="222"/>
      <c r="AU95" s="222"/>
      <c r="AV95" s="222"/>
      <c r="AW95" s="222"/>
      <c r="AX95" s="222">
        <v>63</v>
      </c>
      <c r="AY95" s="222"/>
      <c r="AZ95" s="222"/>
      <c r="BA95" s="222"/>
      <c r="BB95" s="222"/>
      <c r="BC95" s="222"/>
      <c r="BD95" s="222"/>
      <c r="BE95" s="222"/>
      <c r="BF95" s="222">
        <v>214</v>
      </c>
      <c r="BG95" s="222"/>
      <c r="BH95" s="222"/>
      <c r="BI95" s="222"/>
      <c r="BJ95" s="222"/>
      <c r="BK95" s="222"/>
      <c r="BL95" s="222"/>
      <c r="BM95" s="222"/>
    </row>
    <row r="96" spans="1:65" x14ac:dyDescent="0.15">
      <c r="BA96" s="165"/>
      <c r="BB96" s="165"/>
      <c r="BC96" s="165"/>
      <c r="BD96" s="165"/>
      <c r="BE96" s="165"/>
      <c r="BF96" s="165"/>
      <c r="BG96" s="165"/>
      <c r="BH96" s="165"/>
      <c r="BI96" s="165"/>
      <c r="BJ96" s="165"/>
      <c r="BK96" s="165"/>
      <c r="BL96" s="165"/>
      <c r="BM96" s="166" t="s">
        <v>257</v>
      </c>
    </row>
  </sheetData>
  <mergeCells count="388">
    <mergeCell ref="A39:I39"/>
    <mergeCell ref="J39:Q39"/>
    <mergeCell ref="A37:I37"/>
    <mergeCell ref="R53:Y53"/>
    <mergeCell ref="Z53:AG53"/>
    <mergeCell ref="AH68:AQ69"/>
    <mergeCell ref="J54:Q54"/>
    <mergeCell ref="BB26:BK26"/>
    <mergeCell ref="Z45:AG45"/>
    <mergeCell ref="AH45:AO45"/>
    <mergeCell ref="A38:I38"/>
    <mergeCell ref="A43:I44"/>
    <mergeCell ref="AH39:AO39"/>
    <mergeCell ref="Z43:AG44"/>
    <mergeCell ref="R43:Y44"/>
    <mergeCell ref="J43:Q44"/>
    <mergeCell ref="AP45:AT45"/>
    <mergeCell ref="J45:Q45"/>
    <mergeCell ref="AH43:AO44"/>
    <mergeCell ref="AP43:AW44"/>
    <mergeCell ref="A45:I45"/>
    <mergeCell ref="J38:Q38"/>
    <mergeCell ref="R39:Y39"/>
    <mergeCell ref="Z39:AG39"/>
    <mergeCell ref="A28:M28"/>
    <mergeCell ref="N28:W28"/>
    <mergeCell ref="X28:AG28"/>
    <mergeCell ref="A25:M25"/>
    <mergeCell ref="X13:AG13"/>
    <mergeCell ref="N26:W26"/>
    <mergeCell ref="X26:AG26"/>
    <mergeCell ref="A15:M15"/>
    <mergeCell ref="N15:S15"/>
    <mergeCell ref="X15:AG15"/>
    <mergeCell ref="A27:M27"/>
    <mergeCell ref="A13:M13"/>
    <mergeCell ref="X25:AG25"/>
    <mergeCell ref="BB12:BK12"/>
    <mergeCell ref="AH11:AN11"/>
    <mergeCell ref="BB15:BK15"/>
    <mergeCell ref="X12:AG12"/>
    <mergeCell ref="AH27:AQ27"/>
    <mergeCell ref="AP38:AW38"/>
    <mergeCell ref="BL15:BU15"/>
    <mergeCell ref="AR22:BU22"/>
    <mergeCell ref="BL26:BU26"/>
    <mergeCell ref="AH22:AQ23"/>
    <mergeCell ref="BB24:BK24"/>
    <mergeCell ref="AH24:AQ24"/>
    <mergeCell ref="AR24:BA24"/>
    <mergeCell ref="AX38:BC38"/>
    <mergeCell ref="AX37:BC37"/>
    <mergeCell ref="AR26:BA26"/>
    <mergeCell ref="AH15:AN15"/>
    <mergeCell ref="AR15:AX15"/>
    <mergeCell ref="AR14:AX14"/>
    <mergeCell ref="AH28:AQ28"/>
    <mergeCell ref="AR28:BA28"/>
    <mergeCell ref="AH26:AQ26"/>
    <mergeCell ref="R56:Y56"/>
    <mergeCell ref="R54:Y54"/>
    <mergeCell ref="R55:Y55"/>
    <mergeCell ref="AX43:BE44"/>
    <mergeCell ref="N22:W23"/>
    <mergeCell ref="BN35:BU36"/>
    <mergeCell ref="N25:W25"/>
    <mergeCell ref="AP39:AW39"/>
    <mergeCell ref="AR68:BU68"/>
    <mergeCell ref="AH54:AO54"/>
    <mergeCell ref="BN45:BU45"/>
    <mergeCell ref="AR27:BA27"/>
    <mergeCell ref="R45:Y45"/>
    <mergeCell ref="BB28:BK28"/>
    <mergeCell ref="BL28:BU28"/>
    <mergeCell ref="J37:Q37"/>
    <mergeCell ref="N24:W24"/>
    <mergeCell ref="R47:Y47"/>
    <mergeCell ref="R46:Y46"/>
    <mergeCell ref="AX45:BE45"/>
    <mergeCell ref="A22:M23"/>
    <mergeCell ref="X22:AG23"/>
    <mergeCell ref="BL25:BU25"/>
    <mergeCell ref="A24:M24"/>
    <mergeCell ref="BF83:BM83"/>
    <mergeCell ref="BF91:BM91"/>
    <mergeCell ref="R89:Y90"/>
    <mergeCell ref="Z89:AG90"/>
    <mergeCell ref="AX92:BE92"/>
    <mergeCell ref="AP89:AW90"/>
    <mergeCell ref="AP85:AW85"/>
    <mergeCell ref="BL72:BU72"/>
    <mergeCell ref="AR74:BA74"/>
    <mergeCell ref="BB74:BK74"/>
    <mergeCell ref="AH89:AO90"/>
    <mergeCell ref="AR73:BA73"/>
    <mergeCell ref="AP92:AW92"/>
    <mergeCell ref="A3:BU3"/>
    <mergeCell ref="A6:BU6"/>
    <mergeCell ref="J35:Q36"/>
    <mergeCell ref="R35:Y36"/>
    <mergeCell ref="Z35:AG36"/>
    <mergeCell ref="A35:I36"/>
    <mergeCell ref="BL10:BU10"/>
    <mergeCell ref="AR9:BU9"/>
    <mergeCell ref="AR23:BA23"/>
    <mergeCell ref="BB23:BK23"/>
    <mergeCell ref="BL23:BU23"/>
    <mergeCell ref="BB10:BK10"/>
    <mergeCell ref="A9:M10"/>
    <mergeCell ref="N9:W10"/>
    <mergeCell ref="X9:AG10"/>
    <mergeCell ref="AH9:AQ10"/>
    <mergeCell ref="N11:S11"/>
    <mergeCell ref="X11:AG11"/>
    <mergeCell ref="AR10:BA10"/>
    <mergeCell ref="BL24:BU24"/>
    <mergeCell ref="N27:W27"/>
    <mergeCell ref="X27:AG27"/>
    <mergeCell ref="BL27:BU27"/>
    <mergeCell ref="BL14:BU14"/>
    <mergeCell ref="A46:I46"/>
    <mergeCell ref="J46:Q46"/>
    <mergeCell ref="Z46:AG46"/>
    <mergeCell ref="AH46:AO46"/>
    <mergeCell ref="BN40:BS40"/>
    <mergeCell ref="AP35:AW36"/>
    <mergeCell ref="AX35:BE36"/>
    <mergeCell ref="AH25:AQ25"/>
    <mergeCell ref="BF35:BM36"/>
    <mergeCell ref="AH35:AO36"/>
    <mergeCell ref="A32:BU32"/>
    <mergeCell ref="BF40:BK40"/>
    <mergeCell ref="Z40:AG40"/>
    <mergeCell ref="AH40:AO40"/>
    <mergeCell ref="AP40:AW40"/>
    <mergeCell ref="A41:I41"/>
    <mergeCell ref="J41:Q41"/>
    <mergeCell ref="R41:Y41"/>
    <mergeCell ref="Z41:AG41"/>
    <mergeCell ref="AH41:AO41"/>
    <mergeCell ref="AP41:AW41"/>
    <mergeCell ref="AX40:BC40"/>
    <mergeCell ref="AX41:BC41"/>
    <mergeCell ref="AX39:BC39"/>
    <mergeCell ref="A11:M11"/>
    <mergeCell ref="A12:M12"/>
    <mergeCell ref="N12:S12"/>
    <mergeCell ref="AR11:AX11"/>
    <mergeCell ref="AH13:AN13"/>
    <mergeCell ref="AH12:AN12"/>
    <mergeCell ref="AR12:AX12"/>
    <mergeCell ref="BB13:BK13"/>
    <mergeCell ref="BB27:BK27"/>
    <mergeCell ref="AR13:AX13"/>
    <mergeCell ref="AR25:BA25"/>
    <mergeCell ref="BB25:BK25"/>
    <mergeCell ref="A26:M26"/>
    <mergeCell ref="A19:BU19"/>
    <mergeCell ref="BB11:BK11"/>
    <mergeCell ref="BL13:BU13"/>
    <mergeCell ref="N13:S13"/>
    <mergeCell ref="X24:AG24"/>
    <mergeCell ref="A14:M14"/>
    <mergeCell ref="N14:S14"/>
    <mergeCell ref="X14:AG14"/>
    <mergeCell ref="AH14:AN14"/>
    <mergeCell ref="BL11:BU11"/>
    <mergeCell ref="BL12:BU12"/>
    <mergeCell ref="A68:M69"/>
    <mergeCell ref="BL69:BU69"/>
    <mergeCell ref="AP55:AW55"/>
    <mergeCell ref="A56:I56"/>
    <mergeCell ref="A55:I55"/>
    <mergeCell ref="A54:I54"/>
    <mergeCell ref="A71:M71"/>
    <mergeCell ref="BB71:BK71"/>
    <mergeCell ref="N72:W72"/>
    <mergeCell ref="X72:AG72"/>
    <mergeCell ref="BF57:BK57"/>
    <mergeCell ref="BF56:BK56"/>
    <mergeCell ref="BF55:BK55"/>
    <mergeCell ref="BF54:BK54"/>
    <mergeCell ref="BL71:BU71"/>
    <mergeCell ref="AR71:BA71"/>
    <mergeCell ref="Z56:AG56"/>
    <mergeCell ref="AH56:AO56"/>
    <mergeCell ref="AP56:AW56"/>
    <mergeCell ref="AP54:AW54"/>
    <mergeCell ref="N70:W70"/>
    <mergeCell ref="X70:AG70"/>
    <mergeCell ref="BL70:BU70"/>
    <mergeCell ref="BB70:BK70"/>
    <mergeCell ref="J53:Q53"/>
    <mergeCell ref="BN39:BS39"/>
    <mergeCell ref="BN38:BS38"/>
    <mergeCell ref="BN37:BS37"/>
    <mergeCell ref="BF39:BK39"/>
    <mergeCell ref="BF38:BK38"/>
    <mergeCell ref="BF37:BK37"/>
    <mergeCell ref="R37:Y37"/>
    <mergeCell ref="Z37:AG37"/>
    <mergeCell ref="Z38:AG38"/>
    <mergeCell ref="AH38:AO38"/>
    <mergeCell ref="R38:Y38"/>
    <mergeCell ref="AP37:AW37"/>
    <mergeCell ref="AH37:AO37"/>
    <mergeCell ref="BF43:BM44"/>
    <mergeCell ref="BF41:BK41"/>
    <mergeCell ref="AH53:AO53"/>
    <mergeCell ref="AP48:AT48"/>
    <mergeCell ref="AX46:BE46"/>
    <mergeCell ref="AP47:AT47"/>
    <mergeCell ref="J40:Q40"/>
    <mergeCell ref="R40:Y40"/>
    <mergeCell ref="A47:I47"/>
    <mergeCell ref="AH47:AO47"/>
    <mergeCell ref="J49:Q49"/>
    <mergeCell ref="R49:Y49"/>
    <mergeCell ref="Z49:AG49"/>
    <mergeCell ref="AH49:AO49"/>
    <mergeCell ref="R48:Y48"/>
    <mergeCell ref="Z48:AG48"/>
    <mergeCell ref="Z51:AG52"/>
    <mergeCell ref="AH51:AO52"/>
    <mergeCell ref="A51:I52"/>
    <mergeCell ref="AH48:AO48"/>
    <mergeCell ref="J47:Q47"/>
    <mergeCell ref="Z47:AG47"/>
    <mergeCell ref="A49:I49"/>
    <mergeCell ref="A48:I48"/>
    <mergeCell ref="J48:Q48"/>
    <mergeCell ref="J51:Q52"/>
    <mergeCell ref="R51:Y52"/>
    <mergeCell ref="A53:I53"/>
    <mergeCell ref="A40:I40"/>
    <mergeCell ref="BB14:BK14"/>
    <mergeCell ref="BN43:BU44"/>
    <mergeCell ref="BF51:BM52"/>
    <mergeCell ref="BF47:BM47"/>
    <mergeCell ref="BN47:BU47"/>
    <mergeCell ref="BN46:BU46"/>
    <mergeCell ref="BN48:BU48"/>
    <mergeCell ref="AX47:BE47"/>
    <mergeCell ref="AP49:AT49"/>
    <mergeCell ref="AX49:BE49"/>
    <mergeCell ref="BF49:BM49"/>
    <mergeCell ref="BN49:BU49"/>
    <mergeCell ref="BF45:BM45"/>
    <mergeCell ref="AP51:AW52"/>
    <mergeCell ref="AP46:AT46"/>
    <mergeCell ref="AX48:BE48"/>
    <mergeCell ref="AX51:BE52"/>
    <mergeCell ref="AP53:AW53"/>
    <mergeCell ref="BF46:BM46"/>
    <mergeCell ref="BF48:BM48"/>
    <mergeCell ref="BF53:BK53"/>
    <mergeCell ref="BN41:BS41"/>
    <mergeCell ref="Z54:AG54"/>
    <mergeCell ref="Z55:AG55"/>
    <mergeCell ref="AH55:AO55"/>
    <mergeCell ref="J55:Q55"/>
    <mergeCell ref="AX91:BE91"/>
    <mergeCell ref="Z83:AG83"/>
    <mergeCell ref="AH83:AO83"/>
    <mergeCell ref="AP83:AW83"/>
    <mergeCell ref="AX83:BE83"/>
    <mergeCell ref="J56:Q56"/>
    <mergeCell ref="X68:AG69"/>
    <mergeCell ref="AR69:BA69"/>
    <mergeCell ref="N71:W71"/>
    <mergeCell ref="X71:AG71"/>
    <mergeCell ref="AH71:AQ71"/>
    <mergeCell ref="A70:M70"/>
    <mergeCell ref="A91:I91"/>
    <mergeCell ref="AH72:AQ72"/>
    <mergeCell ref="A78:BU78"/>
    <mergeCell ref="A81:I82"/>
    <mergeCell ref="BF81:BM82"/>
    <mergeCell ref="J83:Q83"/>
    <mergeCell ref="R83:Y83"/>
    <mergeCell ref="A89:I90"/>
    <mergeCell ref="A62:BU62"/>
    <mergeCell ref="BB69:BK69"/>
    <mergeCell ref="N68:W69"/>
    <mergeCell ref="A74:M74"/>
    <mergeCell ref="BB72:BK72"/>
    <mergeCell ref="BL73:BU73"/>
    <mergeCell ref="BF86:BM86"/>
    <mergeCell ref="AX86:BE86"/>
    <mergeCell ref="BL74:BU74"/>
    <mergeCell ref="AR70:BA70"/>
    <mergeCell ref="AX84:BE84"/>
    <mergeCell ref="J81:Q82"/>
    <mergeCell ref="AR72:BA72"/>
    <mergeCell ref="AX85:BE85"/>
    <mergeCell ref="BF85:BM85"/>
    <mergeCell ref="BF84:BM84"/>
    <mergeCell ref="BB73:BK73"/>
    <mergeCell ref="AP81:AW82"/>
    <mergeCell ref="A73:M73"/>
    <mergeCell ref="N73:W73"/>
    <mergeCell ref="X73:AG73"/>
    <mergeCell ref="AH73:AQ73"/>
    <mergeCell ref="A72:M72"/>
    <mergeCell ref="A65:BU65"/>
    <mergeCell ref="A57:I57"/>
    <mergeCell ref="J57:Q57"/>
    <mergeCell ref="R57:Y57"/>
    <mergeCell ref="Z57:AG57"/>
    <mergeCell ref="AH57:AO57"/>
    <mergeCell ref="AP57:AW57"/>
    <mergeCell ref="A86:I86"/>
    <mergeCell ref="J91:O91"/>
    <mergeCell ref="J86:Q86"/>
    <mergeCell ref="A83:I83"/>
    <mergeCell ref="R86:Y86"/>
    <mergeCell ref="Z86:AG86"/>
    <mergeCell ref="AH86:AO86"/>
    <mergeCell ref="AP86:AW86"/>
    <mergeCell ref="AH74:AQ74"/>
    <mergeCell ref="A84:I84"/>
    <mergeCell ref="J84:Q84"/>
    <mergeCell ref="A85:I85"/>
    <mergeCell ref="J85:Q85"/>
    <mergeCell ref="N74:W74"/>
    <mergeCell ref="AH70:AQ70"/>
    <mergeCell ref="X74:AG74"/>
    <mergeCell ref="AP91:AW91"/>
    <mergeCell ref="R81:Y82"/>
    <mergeCell ref="AX81:BE82"/>
    <mergeCell ref="Z81:AG82"/>
    <mergeCell ref="AH81:AO82"/>
    <mergeCell ref="R92:Y92"/>
    <mergeCell ref="Z92:AG92"/>
    <mergeCell ref="AH92:AO92"/>
    <mergeCell ref="R85:Y85"/>
    <mergeCell ref="Z85:AG85"/>
    <mergeCell ref="AH85:AO85"/>
    <mergeCell ref="AP84:AW84"/>
    <mergeCell ref="AX89:BE90"/>
    <mergeCell ref="R91:Y91"/>
    <mergeCell ref="Z91:AG91"/>
    <mergeCell ref="AH91:AO91"/>
    <mergeCell ref="R95:Y95"/>
    <mergeCell ref="Z95:AG95"/>
    <mergeCell ref="AH95:AO95"/>
    <mergeCell ref="AP95:AW95"/>
    <mergeCell ref="A92:I92"/>
    <mergeCell ref="J89:Q90"/>
    <mergeCell ref="AH84:AO84"/>
    <mergeCell ref="BF93:BM93"/>
    <mergeCell ref="R93:Y93"/>
    <mergeCell ref="Z93:AG93"/>
    <mergeCell ref="AH93:AO93"/>
    <mergeCell ref="AP93:AW93"/>
    <mergeCell ref="R84:Y84"/>
    <mergeCell ref="Z84:AG84"/>
    <mergeCell ref="J94:O94"/>
    <mergeCell ref="R94:Y94"/>
    <mergeCell ref="Z94:AG94"/>
    <mergeCell ref="AH94:AO94"/>
    <mergeCell ref="AP94:AW94"/>
    <mergeCell ref="AX93:BE93"/>
    <mergeCell ref="BF89:BM90"/>
    <mergeCell ref="AX57:BC57"/>
    <mergeCell ref="AX56:BC56"/>
    <mergeCell ref="AX55:BC55"/>
    <mergeCell ref="AX54:BC54"/>
    <mergeCell ref="AX53:BC53"/>
    <mergeCell ref="BF95:BM95"/>
    <mergeCell ref="A87:I87"/>
    <mergeCell ref="J87:Q87"/>
    <mergeCell ref="R87:Y87"/>
    <mergeCell ref="Z87:AG87"/>
    <mergeCell ref="AH87:AO87"/>
    <mergeCell ref="AP87:AW87"/>
    <mergeCell ref="AX87:BE87"/>
    <mergeCell ref="BF87:BM87"/>
    <mergeCell ref="BF92:BM92"/>
    <mergeCell ref="A94:I94"/>
    <mergeCell ref="A93:I93"/>
    <mergeCell ref="AX94:BE94"/>
    <mergeCell ref="BF94:BM94"/>
    <mergeCell ref="J93:O93"/>
    <mergeCell ref="J92:O92"/>
    <mergeCell ref="AX95:BE95"/>
    <mergeCell ref="A95:I95"/>
    <mergeCell ref="J95:O95"/>
  </mergeCells>
  <phoneticPr fontId="3"/>
  <pageMargins left="0.59055118110236227" right="0.59055118110236227" top="0.59055118110236227" bottom="0.59055118110236227" header="0.51181102362204722" footer="0.51181102362204722"/>
  <pageSetup paperSize="9" scale="99" orientation="portrait" r:id="rId1"/>
  <headerFooter alignWithMargins="0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L42"/>
  <sheetViews>
    <sheetView view="pageBreakPreview" zoomScaleNormal="100" zoomScaleSheetLayoutView="100" workbookViewId="0">
      <selection activeCell="A4" sqref="A4:BB4"/>
    </sheetView>
  </sheetViews>
  <sheetFormatPr defaultColWidth="9" defaultRowHeight="13.5" x14ac:dyDescent="0.15"/>
  <cols>
    <col min="1" max="1" width="2.625" style="127" customWidth="1"/>
    <col min="2" max="54" width="1.625" style="127" customWidth="1"/>
    <col min="55" max="55" width="4.125" style="127" customWidth="1"/>
    <col min="56" max="56" width="1.875" style="127" customWidth="1"/>
    <col min="57" max="110" width="1.5" style="127" customWidth="1"/>
    <col min="111" max="111" width="1.625" style="127" customWidth="1"/>
    <col min="112" max="16384" width="9" style="127"/>
  </cols>
  <sheetData>
    <row r="1" spans="1:114" ht="13.5" customHeight="1" x14ac:dyDescent="0.15">
      <c r="A1" s="135" t="s">
        <v>456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79"/>
      <c r="N1" s="180"/>
      <c r="O1" s="180"/>
      <c r="P1" s="180"/>
      <c r="Q1" s="180"/>
      <c r="R1" s="180"/>
      <c r="CH1" s="181"/>
      <c r="CK1" s="181"/>
      <c r="CL1" s="181"/>
      <c r="CM1" s="181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74" t="s">
        <v>457</v>
      </c>
    </row>
    <row r="2" spans="1:114" ht="13.5" customHeight="1" x14ac:dyDescent="0.15">
      <c r="A2" s="182"/>
      <c r="B2" s="182"/>
      <c r="C2" s="182"/>
      <c r="D2" s="180"/>
      <c r="E2" s="181"/>
      <c r="F2" s="181"/>
      <c r="G2" s="181"/>
      <c r="H2" s="181"/>
      <c r="I2" s="181"/>
      <c r="J2" s="181"/>
      <c r="K2" s="180"/>
      <c r="L2" s="179"/>
      <c r="M2" s="179"/>
      <c r="N2" s="180"/>
      <c r="O2" s="180"/>
      <c r="P2" s="180"/>
      <c r="Q2" s="180"/>
      <c r="R2" s="180"/>
      <c r="CH2" s="181"/>
      <c r="CK2" s="181"/>
      <c r="CL2" s="181"/>
      <c r="CM2" s="181"/>
      <c r="CU2" s="181"/>
      <c r="CV2" s="180"/>
      <c r="CW2" s="181"/>
      <c r="CX2" s="181"/>
      <c r="CY2" s="181"/>
      <c r="CZ2" s="181"/>
      <c r="DA2" s="181"/>
      <c r="DB2" s="181"/>
      <c r="DC2" s="181"/>
      <c r="DD2" s="179"/>
      <c r="DE2" s="183"/>
      <c r="DF2" s="183"/>
      <c r="DG2" s="183"/>
    </row>
    <row r="3" spans="1:114" ht="13.5" customHeight="1" x14ac:dyDescent="0.15">
      <c r="A3" s="182"/>
      <c r="B3" s="182"/>
      <c r="C3" s="182"/>
      <c r="D3" s="180"/>
      <c r="E3" s="181"/>
      <c r="F3" s="181"/>
      <c r="G3" s="181"/>
      <c r="H3" s="181"/>
      <c r="I3" s="181"/>
      <c r="J3" s="181"/>
      <c r="K3" s="180"/>
      <c r="L3" s="179"/>
      <c r="M3" s="179"/>
      <c r="N3" s="180"/>
      <c r="O3" s="180"/>
      <c r="P3" s="180"/>
      <c r="Q3" s="180"/>
      <c r="R3" s="180"/>
      <c r="CH3" s="181"/>
      <c r="CK3" s="181"/>
      <c r="CL3" s="181"/>
      <c r="CM3" s="181"/>
      <c r="CU3" s="181"/>
      <c r="CV3" s="180"/>
      <c r="CW3" s="181"/>
      <c r="CX3" s="181"/>
      <c r="CY3" s="181"/>
      <c r="CZ3" s="181"/>
      <c r="DA3" s="181"/>
      <c r="DB3" s="181"/>
      <c r="DC3" s="181"/>
      <c r="DD3" s="179"/>
      <c r="DE3" s="183"/>
      <c r="DF3" s="183"/>
      <c r="DG3" s="183"/>
    </row>
    <row r="4" spans="1:114" ht="21" customHeight="1" x14ac:dyDescent="0.15">
      <c r="A4" s="300" t="s">
        <v>58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7" t="s">
        <v>49</v>
      </c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184"/>
      <c r="DH4" s="184"/>
      <c r="DI4" s="184"/>
      <c r="DJ4" s="184"/>
    </row>
    <row r="5" spans="1:114" ht="13.5" customHeight="1" x14ac:dyDescent="0.15"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</row>
    <row r="6" spans="1:114" ht="13.5" customHeight="1" x14ac:dyDescent="0.15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BC6" s="122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59" t="s">
        <v>48</v>
      </c>
    </row>
    <row r="7" spans="1:114" ht="13.5" customHeight="1" x14ac:dyDescent="0.15">
      <c r="B7" s="226" t="s">
        <v>47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63"/>
      <c r="O7" s="308" t="s">
        <v>57</v>
      </c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 t="s">
        <v>56</v>
      </c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 t="s">
        <v>55</v>
      </c>
      <c r="AV7" s="308"/>
      <c r="AW7" s="308"/>
      <c r="AX7" s="308"/>
      <c r="AY7" s="308"/>
      <c r="AZ7" s="308"/>
      <c r="BA7" s="308"/>
      <c r="BB7" s="233"/>
      <c r="BC7" s="135"/>
      <c r="BD7" s="309" t="s">
        <v>54</v>
      </c>
      <c r="BE7" s="310"/>
      <c r="BF7" s="310"/>
      <c r="BG7" s="310"/>
      <c r="BH7" s="310"/>
      <c r="BI7" s="310"/>
      <c r="BJ7" s="310"/>
      <c r="BK7" s="311" t="s">
        <v>53</v>
      </c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 t="s">
        <v>52</v>
      </c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 t="s">
        <v>51</v>
      </c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267"/>
    </row>
    <row r="8" spans="1:114" ht="13.5" customHeight="1" x14ac:dyDescent="0.15">
      <c r="A8" s="135"/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8"/>
      <c r="O8" s="299" t="s">
        <v>1</v>
      </c>
      <c r="P8" s="299"/>
      <c r="Q8" s="299"/>
      <c r="R8" s="299"/>
      <c r="S8" s="299"/>
      <c r="T8" s="299"/>
      <c r="U8" s="299"/>
      <c r="V8" s="299"/>
      <c r="W8" s="299" t="s">
        <v>0</v>
      </c>
      <c r="X8" s="299"/>
      <c r="Y8" s="299"/>
      <c r="Z8" s="299"/>
      <c r="AA8" s="299"/>
      <c r="AB8" s="299"/>
      <c r="AC8" s="299"/>
      <c r="AD8" s="299"/>
      <c r="AE8" s="299" t="s">
        <v>1</v>
      </c>
      <c r="AF8" s="299"/>
      <c r="AG8" s="299"/>
      <c r="AH8" s="299"/>
      <c r="AI8" s="299"/>
      <c r="AJ8" s="299"/>
      <c r="AK8" s="299"/>
      <c r="AL8" s="299"/>
      <c r="AM8" s="299" t="s">
        <v>0</v>
      </c>
      <c r="AN8" s="299"/>
      <c r="AO8" s="299"/>
      <c r="AP8" s="299"/>
      <c r="AQ8" s="299"/>
      <c r="AR8" s="299"/>
      <c r="AS8" s="299"/>
      <c r="AT8" s="299"/>
      <c r="AU8" s="299" t="s">
        <v>1</v>
      </c>
      <c r="AV8" s="299"/>
      <c r="AW8" s="299"/>
      <c r="AX8" s="299"/>
      <c r="AY8" s="299"/>
      <c r="AZ8" s="299"/>
      <c r="BA8" s="299"/>
      <c r="BB8" s="259"/>
      <c r="BC8" s="185"/>
      <c r="BD8" s="251" t="s">
        <v>0</v>
      </c>
      <c r="BE8" s="299"/>
      <c r="BF8" s="299"/>
      <c r="BG8" s="299"/>
      <c r="BH8" s="299"/>
      <c r="BI8" s="299"/>
      <c r="BJ8" s="299"/>
      <c r="BK8" s="299" t="s">
        <v>1</v>
      </c>
      <c r="BL8" s="299"/>
      <c r="BM8" s="299"/>
      <c r="BN8" s="299"/>
      <c r="BO8" s="299"/>
      <c r="BP8" s="299"/>
      <c r="BQ8" s="299"/>
      <c r="BR8" s="299"/>
      <c r="BS8" s="299" t="s">
        <v>0</v>
      </c>
      <c r="BT8" s="299"/>
      <c r="BU8" s="299"/>
      <c r="BV8" s="299"/>
      <c r="BW8" s="299"/>
      <c r="BX8" s="299"/>
      <c r="BY8" s="299"/>
      <c r="BZ8" s="299"/>
      <c r="CA8" s="299" t="s">
        <v>1</v>
      </c>
      <c r="CB8" s="299"/>
      <c r="CC8" s="299"/>
      <c r="CD8" s="299"/>
      <c r="CE8" s="299"/>
      <c r="CF8" s="299"/>
      <c r="CG8" s="299"/>
      <c r="CH8" s="299"/>
      <c r="CI8" s="299" t="s">
        <v>0</v>
      </c>
      <c r="CJ8" s="299"/>
      <c r="CK8" s="299"/>
      <c r="CL8" s="299"/>
      <c r="CM8" s="299"/>
      <c r="CN8" s="299"/>
      <c r="CO8" s="299"/>
      <c r="CP8" s="299"/>
      <c r="CQ8" s="299" t="s">
        <v>1</v>
      </c>
      <c r="CR8" s="299"/>
      <c r="CS8" s="299"/>
      <c r="CT8" s="299"/>
      <c r="CU8" s="299"/>
      <c r="CV8" s="299"/>
      <c r="CW8" s="299"/>
      <c r="CX8" s="299"/>
      <c r="CY8" s="299" t="s">
        <v>0</v>
      </c>
      <c r="CZ8" s="299"/>
      <c r="DA8" s="299"/>
      <c r="DB8" s="299"/>
      <c r="DC8" s="299"/>
      <c r="DD8" s="299"/>
      <c r="DE8" s="299"/>
      <c r="DF8" s="259"/>
    </row>
    <row r="9" spans="1:114" ht="18.75" customHeight="1" x14ac:dyDescent="0.15">
      <c r="A9" s="160"/>
      <c r="B9" s="186"/>
      <c r="C9" s="186"/>
      <c r="D9" s="186"/>
      <c r="E9" s="186"/>
      <c r="F9" s="186"/>
      <c r="G9" s="186"/>
      <c r="H9" s="186"/>
      <c r="I9" s="186"/>
      <c r="J9" s="186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8"/>
      <c r="V9" s="189"/>
      <c r="W9" s="189"/>
      <c r="X9" s="189"/>
      <c r="Y9" s="189"/>
      <c r="Z9" s="189"/>
      <c r="AA9" s="189"/>
      <c r="AB9" s="189"/>
      <c r="AC9" s="189"/>
      <c r="AD9" s="188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303" t="s">
        <v>43</v>
      </c>
      <c r="AP9" s="303"/>
      <c r="AQ9" s="303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90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304" t="s">
        <v>42</v>
      </c>
      <c r="BP9" s="304"/>
      <c r="BQ9" s="304"/>
      <c r="BR9" s="187"/>
      <c r="BS9" s="187"/>
      <c r="BT9" s="187"/>
      <c r="BU9" s="187"/>
      <c r="BV9" s="187"/>
      <c r="BW9" s="187"/>
      <c r="BX9" s="305" t="s">
        <v>39</v>
      </c>
      <c r="BY9" s="305"/>
      <c r="BZ9" s="305"/>
      <c r="CA9" s="305"/>
      <c r="CB9" s="305"/>
      <c r="CC9" s="305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90"/>
    </row>
    <row r="10" spans="1:114" ht="13.5" customHeight="1" x14ac:dyDescent="0.15">
      <c r="A10" s="135"/>
      <c r="B10" s="227" t="s">
        <v>513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8"/>
      <c r="O10" s="294">
        <v>116.2</v>
      </c>
      <c r="P10" s="295"/>
      <c r="Q10" s="295"/>
      <c r="R10" s="295"/>
      <c r="S10" s="295"/>
      <c r="T10" s="295"/>
      <c r="U10" s="295"/>
      <c r="V10" s="295"/>
      <c r="W10" s="295">
        <v>114.8</v>
      </c>
      <c r="X10" s="295"/>
      <c r="Y10" s="295"/>
      <c r="Z10" s="295"/>
      <c r="AA10" s="295"/>
      <c r="AB10" s="295"/>
      <c r="AC10" s="295"/>
      <c r="AD10" s="295"/>
      <c r="AE10" s="295">
        <v>121.7</v>
      </c>
      <c r="AF10" s="295"/>
      <c r="AG10" s="295"/>
      <c r="AH10" s="295"/>
      <c r="AI10" s="295"/>
      <c r="AJ10" s="295"/>
      <c r="AK10" s="295"/>
      <c r="AL10" s="295"/>
      <c r="AM10" s="295">
        <v>121</v>
      </c>
      <c r="AN10" s="295"/>
      <c r="AO10" s="295"/>
      <c r="AP10" s="295"/>
      <c r="AQ10" s="295"/>
      <c r="AR10" s="295"/>
      <c r="AS10" s="295"/>
      <c r="AT10" s="295"/>
      <c r="AU10" s="295">
        <v>127.5</v>
      </c>
      <c r="AV10" s="295"/>
      <c r="AW10" s="295"/>
      <c r="AX10" s="295"/>
      <c r="AY10" s="295"/>
      <c r="AZ10" s="295"/>
      <c r="BA10" s="295"/>
      <c r="BB10" s="295"/>
      <c r="BC10" s="192"/>
      <c r="BD10" s="295">
        <v>127.1</v>
      </c>
      <c r="BE10" s="295"/>
      <c r="BF10" s="295"/>
      <c r="BG10" s="295"/>
      <c r="BH10" s="295"/>
      <c r="BI10" s="295"/>
      <c r="BJ10" s="295"/>
      <c r="BK10" s="295">
        <v>133.19999999999999</v>
      </c>
      <c r="BL10" s="295"/>
      <c r="BM10" s="295"/>
      <c r="BN10" s="295"/>
      <c r="BO10" s="295"/>
      <c r="BP10" s="295"/>
      <c r="BQ10" s="295"/>
      <c r="BR10" s="295"/>
      <c r="BS10" s="295">
        <v>133.30000000000001</v>
      </c>
      <c r="BT10" s="295"/>
      <c r="BU10" s="295"/>
      <c r="BV10" s="295"/>
      <c r="BW10" s="295"/>
      <c r="BX10" s="295"/>
      <c r="BY10" s="295"/>
      <c r="BZ10" s="295"/>
      <c r="CA10" s="295">
        <v>138.5</v>
      </c>
      <c r="CB10" s="295"/>
      <c r="CC10" s="295"/>
      <c r="CD10" s="295"/>
      <c r="CE10" s="295"/>
      <c r="CF10" s="295"/>
      <c r="CG10" s="295"/>
      <c r="CH10" s="295"/>
      <c r="CI10" s="295">
        <v>139.9</v>
      </c>
      <c r="CJ10" s="295"/>
      <c r="CK10" s="295"/>
      <c r="CL10" s="295"/>
      <c r="CM10" s="295"/>
      <c r="CN10" s="295"/>
      <c r="CO10" s="295"/>
      <c r="CP10" s="295"/>
      <c r="CQ10" s="295">
        <v>144.69999999999999</v>
      </c>
      <c r="CR10" s="295"/>
      <c r="CS10" s="295"/>
      <c r="CT10" s="295"/>
      <c r="CU10" s="295"/>
      <c r="CV10" s="295"/>
      <c r="CW10" s="295"/>
      <c r="CX10" s="295"/>
      <c r="CY10" s="295">
        <v>146.4</v>
      </c>
      <c r="CZ10" s="295"/>
      <c r="DA10" s="295"/>
      <c r="DB10" s="295"/>
      <c r="DC10" s="295"/>
      <c r="DD10" s="295"/>
      <c r="DE10" s="295"/>
      <c r="DF10" s="295"/>
    </row>
    <row r="11" spans="1:114" x14ac:dyDescent="0.15">
      <c r="B11" s="227" t="s">
        <v>459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8"/>
      <c r="O11" s="294">
        <v>116.2</v>
      </c>
      <c r="P11" s="295"/>
      <c r="Q11" s="295"/>
      <c r="R11" s="295"/>
      <c r="S11" s="295"/>
      <c r="T11" s="295"/>
      <c r="U11" s="295"/>
      <c r="V11" s="295"/>
      <c r="W11" s="295">
        <v>115.1</v>
      </c>
      <c r="X11" s="295"/>
      <c r="Y11" s="295"/>
      <c r="Z11" s="295"/>
      <c r="AA11" s="295"/>
      <c r="AB11" s="295"/>
      <c r="AC11" s="295"/>
      <c r="AD11" s="295"/>
      <c r="AE11" s="295">
        <v>122.3</v>
      </c>
      <c r="AF11" s="295"/>
      <c r="AG11" s="295"/>
      <c r="AH11" s="295"/>
      <c r="AI11" s="295"/>
      <c r="AJ11" s="295"/>
      <c r="AK11" s="295"/>
      <c r="AL11" s="295"/>
      <c r="AM11" s="295">
        <v>118.8</v>
      </c>
      <c r="AN11" s="295"/>
      <c r="AO11" s="295"/>
      <c r="AP11" s="295"/>
      <c r="AQ11" s="295"/>
      <c r="AR11" s="295"/>
      <c r="AS11" s="295"/>
      <c r="AT11" s="295"/>
      <c r="AU11" s="295">
        <v>127.7</v>
      </c>
      <c r="AV11" s="295"/>
      <c r="AW11" s="295"/>
      <c r="AX11" s="295"/>
      <c r="AY11" s="295"/>
      <c r="AZ11" s="295"/>
      <c r="BA11" s="295"/>
      <c r="BB11" s="295"/>
      <c r="BC11" s="192"/>
      <c r="BD11" s="295">
        <v>127.3</v>
      </c>
      <c r="BE11" s="295"/>
      <c r="BF11" s="295"/>
      <c r="BG11" s="295"/>
      <c r="BH11" s="295"/>
      <c r="BI11" s="295"/>
      <c r="BJ11" s="295"/>
      <c r="BK11" s="295">
        <v>133.1</v>
      </c>
      <c r="BL11" s="295"/>
      <c r="BM11" s="295"/>
      <c r="BN11" s="295"/>
      <c r="BO11" s="295"/>
      <c r="BP11" s="295"/>
      <c r="BQ11" s="295"/>
      <c r="BR11" s="295"/>
      <c r="BS11" s="295">
        <v>133.5</v>
      </c>
      <c r="BT11" s="295"/>
      <c r="BU11" s="295"/>
      <c r="BV11" s="295"/>
      <c r="BW11" s="295"/>
      <c r="BX11" s="295"/>
      <c r="BY11" s="295"/>
      <c r="BZ11" s="295"/>
      <c r="CA11" s="295">
        <v>138.9</v>
      </c>
      <c r="CB11" s="295"/>
      <c r="CC11" s="295"/>
      <c r="CD11" s="295"/>
      <c r="CE11" s="295"/>
      <c r="CF11" s="295"/>
      <c r="CG11" s="295"/>
      <c r="CH11" s="295"/>
      <c r="CI11" s="295">
        <v>140.6</v>
      </c>
      <c r="CJ11" s="295"/>
      <c r="CK11" s="295"/>
      <c r="CL11" s="295"/>
      <c r="CM11" s="295"/>
      <c r="CN11" s="295"/>
      <c r="CO11" s="295"/>
      <c r="CP11" s="295"/>
      <c r="CQ11" s="295">
        <v>145.19999999999999</v>
      </c>
      <c r="CR11" s="295"/>
      <c r="CS11" s="295"/>
      <c r="CT11" s="295"/>
      <c r="CU11" s="295"/>
      <c r="CV11" s="295"/>
      <c r="CW11" s="295"/>
      <c r="CX11" s="295"/>
      <c r="CY11" s="295">
        <v>146.9</v>
      </c>
      <c r="CZ11" s="295"/>
      <c r="DA11" s="295"/>
      <c r="DB11" s="295"/>
      <c r="DC11" s="295"/>
      <c r="DD11" s="295"/>
      <c r="DE11" s="295"/>
      <c r="DF11" s="295"/>
    </row>
    <row r="12" spans="1:114" x14ac:dyDescent="0.15">
      <c r="B12" s="227" t="s">
        <v>488</v>
      </c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8"/>
      <c r="O12" s="294">
        <v>116.5</v>
      </c>
      <c r="P12" s="295"/>
      <c r="Q12" s="295"/>
      <c r="R12" s="295"/>
      <c r="S12" s="295"/>
      <c r="T12" s="295"/>
      <c r="U12" s="295"/>
      <c r="V12" s="295"/>
      <c r="W12" s="295">
        <v>115.5</v>
      </c>
      <c r="X12" s="295"/>
      <c r="Y12" s="295"/>
      <c r="Z12" s="295"/>
      <c r="AA12" s="295"/>
      <c r="AB12" s="295"/>
      <c r="AC12" s="295"/>
      <c r="AD12" s="295"/>
      <c r="AE12" s="295">
        <v>122.3</v>
      </c>
      <c r="AF12" s="295"/>
      <c r="AG12" s="295"/>
      <c r="AH12" s="295"/>
      <c r="AI12" s="295"/>
      <c r="AJ12" s="295"/>
      <c r="AK12" s="295"/>
      <c r="AL12" s="295"/>
      <c r="AM12" s="295">
        <v>121.1</v>
      </c>
      <c r="AN12" s="295"/>
      <c r="AO12" s="295"/>
      <c r="AP12" s="295"/>
      <c r="AQ12" s="295"/>
      <c r="AR12" s="295"/>
      <c r="AS12" s="295"/>
      <c r="AT12" s="295"/>
      <c r="AU12" s="295">
        <v>128.19999999999999</v>
      </c>
      <c r="AV12" s="295"/>
      <c r="AW12" s="295"/>
      <c r="AX12" s="295"/>
      <c r="AY12" s="295"/>
      <c r="AZ12" s="295"/>
      <c r="BA12" s="295"/>
      <c r="BB12" s="295"/>
      <c r="BC12" s="192"/>
      <c r="BD12" s="295">
        <v>127.1</v>
      </c>
      <c r="BE12" s="295"/>
      <c r="BF12" s="295"/>
      <c r="BG12" s="295"/>
      <c r="BH12" s="295"/>
      <c r="BI12" s="295"/>
      <c r="BJ12" s="295"/>
      <c r="BK12" s="295">
        <v>133.1</v>
      </c>
      <c r="BL12" s="295"/>
      <c r="BM12" s="295"/>
      <c r="BN12" s="295"/>
      <c r="BO12" s="295"/>
      <c r="BP12" s="295"/>
      <c r="BQ12" s="295"/>
      <c r="BR12" s="295"/>
      <c r="BS12" s="295">
        <v>133.80000000000001</v>
      </c>
      <c r="BT12" s="295"/>
      <c r="BU12" s="295"/>
      <c r="BV12" s="295"/>
      <c r="BW12" s="295"/>
      <c r="BX12" s="295"/>
      <c r="BY12" s="295"/>
      <c r="BZ12" s="295"/>
      <c r="CA12" s="295">
        <v>138.9</v>
      </c>
      <c r="CB12" s="295"/>
      <c r="CC12" s="295"/>
      <c r="CD12" s="295"/>
      <c r="CE12" s="295"/>
      <c r="CF12" s="295"/>
      <c r="CG12" s="295"/>
      <c r="CH12" s="295"/>
      <c r="CI12" s="295">
        <v>140.6</v>
      </c>
      <c r="CJ12" s="295"/>
      <c r="CK12" s="295"/>
      <c r="CL12" s="295"/>
      <c r="CM12" s="295"/>
      <c r="CN12" s="295"/>
      <c r="CO12" s="295"/>
      <c r="CP12" s="295"/>
      <c r="CQ12" s="295">
        <v>145.9</v>
      </c>
      <c r="CR12" s="295"/>
      <c r="CS12" s="295"/>
      <c r="CT12" s="295"/>
      <c r="CU12" s="295"/>
      <c r="CV12" s="295"/>
      <c r="CW12" s="295"/>
      <c r="CX12" s="295"/>
      <c r="CY12" s="295">
        <v>147.19999999999999</v>
      </c>
      <c r="CZ12" s="295"/>
      <c r="DA12" s="295"/>
      <c r="DB12" s="295"/>
      <c r="DC12" s="295"/>
      <c r="DD12" s="295"/>
      <c r="DE12" s="295"/>
      <c r="DF12" s="295"/>
    </row>
    <row r="13" spans="1:114" x14ac:dyDescent="0.15">
      <c r="B13" s="227" t="s">
        <v>507</v>
      </c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94">
        <v>115.2</v>
      </c>
      <c r="P13" s="295"/>
      <c r="Q13" s="295"/>
      <c r="R13" s="295"/>
      <c r="S13" s="295"/>
      <c r="T13" s="295"/>
      <c r="U13" s="295"/>
      <c r="V13" s="295"/>
      <c r="W13" s="295">
        <v>114.4</v>
      </c>
      <c r="X13" s="295"/>
      <c r="Y13" s="295"/>
      <c r="Z13" s="295"/>
      <c r="AA13" s="295"/>
      <c r="AB13" s="295"/>
      <c r="AC13" s="295"/>
      <c r="AD13" s="295"/>
      <c r="AE13" s="295">
        <v>120.6</v>
      </c>
      <c r="AF13" s="295"/>
      <c r="AG13" s="295"/>
      <c r="AH13" s="295"/>
      <c r="AI13" s="295"/>
      <c r="AJ13" s="295"/>
      <c r="AK13" s="295"/>
      <c r="AL13" s="295"/>
      <c r="AM13" s="295">
        <v>120.8</v>
      </c>
      <c r="AN13" s="295"/>
      <c r="AO13" s="295"/>
      <c r="AP13" s="295"/>
      <c r="AQ13" s="295"/>
      <c r="AR13" s="295"/>
      <c r="AS13" s="295"/>
      <c r="AT13" s="295"/>
      <c r="AU13" s="295">
        <v>126.5</v>
      </c>
      <c r="AV13" s="295"/>
      <c r="AW13" s="295"/>
      <c r="AX13" s="295"/>
      <c r="AY13" s="295"/>
      <c r="AZ13" s="295"/>
      <c r="BA13" s="295"/>
      <c r="BB13" s="295"/>
      <c r="BC13" s="192"/>
      <c r="BD13" s="295">
        <v>124.7</v>
      </c>
      <c r="BE13" s="295"/>
      <c r="BF13" s="295"/>
      <c r="BG13" s="295"/>
      <c r="BH13" s="295"/>
      <c r="BI13" s="295"/>
      <c r="BJ13" s="295"/>
      <c r="BK13" s="295">
        <v>131</v>
      </c>
      <c r="BL13" s="295"/>
      <c r="BM13" s="295"/>
      <c r="BN13" s="295"/>
      <c r="BO13" s="295"/>
      <c r="BP13" s="295"/>
      <c r="BQ13" s="295"/>
      <c r="BR13" s="295"/>
      <c r="BS13" s="295">
        <v>131.4</v>
      </c>
      <c r="BT13" s="295"/>
      <c r="BU13" s="295"/>
      <c r="BV13" s="295"/>
      <c r="BW13" s="295"/>
      <c r="BX13" s="295"/>
      <c r="BY13" s="295"/>
      <c r="BZ13" s="295"/>
      <c r="CA13" s="295">
        <v>135.69999999999999</v>
      </c>
      <c r="CB13" s="295"/>
      <c r="CC13" s="295"/>
      <c r="CD13" s="295"/>
      <c r="CE13" s="295"/>
      <c r="CF13" s="295"/>
      <c r="CG13" s="295"/>
      <c r="CH13" s="295"/>
      <c r="CI13" s="295">
        <v>139.1</v>
      </c>
      <c r="CJ13" s="295"/>
      <c r="CK13" s="295"/>
      <c r="CL13" s="295"/>
      <c r="CM13" s="295"/>
      <c r="CN13" s="295"/>
      <c r="CO13" s="295"/>
      <c r="CP13" s="295"/>
      <c r="CQ13" s="295">
        <v>143.4</v>
      </c>
      <c r="CR13" s="295"/>
      <c r="CS13" s="295"/>
      <c r="CT13" s="295"/>
      <c r="CU13" s="295"/>
      <c r="CV13" s="295"/>
      <c r="CW13" s="295"/>
      <c r="CX13" s="295"/>
      <c r="CY13" s="295">
        <v>145.30000000000001</v>
      </c>
      <c r="CZ13" s="295"/>
      <c r="DA13" s="295"/>
      <c r="DB13" s="295"/>
      <c r="DC13" s="295"/>
      <c r="DD13" s="295"/>
      <c r="DE13" s="295"/>
      <c r="DF13" s="295"/>
    </row>
    <row r="14" spans="1:114" x14ac:dyDescent="0.15">
      <c r="B14" s="288" t="s">
        <v>514</v>
      </c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9"/>
      <c r="O14" s="290">
        <v>116.2</v>
      </c>
      <c r="P14" s="287"/>
      <c r="Q14" s="287"/>
      <c r="R14" s="287"/>
      <c r="S14" s="287"/>
      <c r="T14" s="287"/>
      <c r="U14" s="287"/>
      <c r="V14" s="287"/>
      <c r="W14" s="287">
        <v>115.1</v>
      </c>
      <c r="X14" s="287"/>
      <c r="Y14" s="287"/>
      <c r="Z14" s="287"/>
      <c r="AA14" s="287"/>
      <c r="AB14" s="287"/>
      <c r="AC14" s="287"/>
      <c r="AD14" s="287"/>
      <c r="AE14" s="287">
        <v>122.1</v>
      </c>
      <c r="AF14" s="287"/>
      <c r="AG14" s="287"/>
      <c r="AH14" s="287"/>
      <c r="AI14" s="287"/>
      <c r="AJ14" s="287"/>
      <c r="AK14" s="287"/>
      <c r="AL14" s="287"/>
      <c r="AM14" s="287">
        <v>121.7</v>
      </c>
      <c r="AN14" s="287"/>
      <c r="AO14" s="287"/>
      <c r="AP14" s="287"/>
      <c r="AQ14" s="287"/>
      <c r="AR14" s="287"/>
      <c r="AS14" s="287"/>
      <c r="AT14" s="287"/>
      <c r="AU14" s="287">
        <v>127.9</v>
      </c>
      <c r="AV14" s="287"/>
      <c r="AW14" s="287"/>
      <c r="AX14" s="287"/>
      <c r="AY14" s="287"/>
      <c r="AZ14" s="287"/>
      <c r="BA14" s="287"/>
      <c r="BB14" s="287"/>
      <c r="BC14" s="193"/>
      <c r="BD14" s="287">
        <v>127.2</v>
      </c>
      <c r="BE14" s="287"/>
      <c r="BF14" s="287"/>
      <c r="BG14" s="287"/>
      <c r="BH14" s="287"/>
      <c r="BI14" s="287"/>
      <c r="BJ14" s="287"/>
      <c r="BK14" s="287">
        <v>133.5</v>
      </c>
      <c r="BL14" s="287"/>
      <c r="BM14" s="287"/>
      <c r="BN14" s="287"/>
      <c r="BO14" s="287"/>
      <c r="BP14" s="287"/>
      <c r="BQ14" s="287"/>
      <c r="BR14" s="287"/>
      <c r="BS14" s="287">
        <v>133.30000000000001</v>
      </c>
      <c r="BT14" s="287"/>
      <c r="BU14" s="287"/>
      <c r="BV14" s="287"/>
      <c r="BW14" s="287"/>
      <c r="BX14" s="287"/>
      <c r="BY14" s="287"/>
      <c r="BZ14" s="287"/>
      <c r="CA14" s="287">
        <v>139.1</v>
      </c>
      <c r="CB14" s="287"/>
      <c r="CC14" s="287"/>
      <c r="CD14" s="287"/>
      <c r="CE14" s="287"/>
      <c r="CF14" s="287"/>
      <c r="CG14" s="287"/>
      <c r="CH14" s="287"/>
      <c r="CI14" s="287">
        <v>140</v>
      </c>
      <c r="CJ14" s="287"/>
      <c r="CK14" s="287"/>
      <c r="CL14" s="287"/>
      <c r="CM14" s="287"/>
      <c r="CN14" s="287"/>
      <c r="CO14" s="287"/>
      <c r="CP14" s="287"/>
      <c r="CQ14" s="287">
        <v>144.69999999999999</v>
      </c>
      <c r="CR14" s="287"/>
      <c r="CS14" s="287"/>
      <c r="CT14" s="287"/>
      <c r="CU14" s="287"/>
      <c r="CV14" s="287"/>
      <c r="CW14" s="287"/>
      <c r="CX14" s="287"/>
      <c r="CY14" s="287">
        <v>146.80000000000001</v>
      </c>
      <c r="CZ14" s="287"/>
      <c r="DA14" s="287"/>
      <c r="DB14" s="287"/>
      <c r="DC14" s="287"/>
      <c r="DD14" s="287"/>
      <c r="DE14" s="287"/>
      <c r="DF14" s="287"/>
    </row>
    <row r="15" spans="1:114" ht="18.75" customHeight="1" x14ac:dyDescent="0.15">
      <c r="A15" s="135"/>
      <c r="B15" s="189"/>
      <c r="C15" s="189"/>
      <c r="D15" s="189"/>
      <c r="E15" s="189"/>
      <c r="F15" s="189"/>
      <c r="G15" s="189"/>
      <c r="H15" s="189"/>
      <c r="I15" s="189"/>
      <c r="J15" s="185"/>
      <c r="K15" s="185"/>
      <c r="L15" s="185"/>
      <c r="M15" s="185"/>
      <c r="N15" s="194"/>
      <c r="O15" s="194"/>
      <c r="P15" s="194"/>
      <c r="Q15" s="185"/>
      <c r="R15" s="185"/>
      <c r="S15" s="185"/>
      <c r="T15" s="185"/>
      <c r="U15" s="185"/>
      <c r="V15" s="185"/>
      <c r="W15" s="185"/>
      <c r="X15" s="194"/>
      <c r="Y15" s="194"/>
      <c r="Z15" s="194"/>
      <c r="AA15" s="185"/>
      <c r="AB15" s="185"/>
      <c r="AC15" s="185"/>
      <c r="AD15" s="185"/>
      <c r="AE15" s="185"/>
      <c r="AF15" s="185"/>
      <c r="AG15" s="185"/>
      <c r="AH15" s="185"/>
      <c r="AI15" s="194"/>
      <c r="AJ15" s="194"/>
      <c r="AK15" s="194"/>
      <c r="AL15" s="195"/>
      <c r="AM15" s="195"/>
      <c r="AN15" s="195"/>
      <c r="AO15" s="306" t="s">
        <v>41</v>
      </c>
      <c r="AP15" s="306"/>
      <c r="AQ15" s="306"/>
      <c r="AR15" s="195"/>
      <c r="AS15" s="196"/>
      <c r="AT15" s="196"/>
      <c r="AU15" s="194"/>
      <c r="AV15" s="194"/>
      <c r="AW15" s="194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85"/>
      <c r="BI15" s="185"/>
      <c r="BJ15" s="185"/>
      <c r="BK15" s="185"/>
      <c r="BL15" s="185"/>
      <c r="BM15" s="185"/>
      <c r="BN15" s="185"/>
      <c r="BO15" s="250" t="s">
        <v>40</v>
      </c>
      <c r="BP15" s="250"/>
      <c r="BQ15" s="250"/>
      <c r="BR15" s="185"/>
      <c r="BS15" s="185"/>
      <c r="BT15" s="185"/>
      <c r="BU15" s="185"/>
      <c r="BV15" s="185"/>
      <c r="BW15" s="185"/>
      <c r="BX15" s="305" t="s">
        <v>326</v>
      </c>
      <c r="BY15" s="305"/>
      <c r="BZ15" s="305"/>
      <c r="CA15" s="305"/>
      <c r="CB15" s="305"/>
      <c r="CC15" s="30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6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96"/>
      <c r="DC15" s="196"/>
      <c r="DD15" s="196"/>
      <c r="DE15" s="196"/>
      <c r="DF15" s="190"/>
    </row>
    <row r="16" spans="1:114" ht="13.5" customHeight="1" x14ac:dyDescent="0.15">
      <c r="A16" s="135"/>
      <c r="B16" s="227" t="s">
        <v>513</v>
      </c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8"/>
      <c r="O16" s="294">
        <v>21.6</v>
      </c>
      <c r="P16" s="295"/>
      <c r="Q16" s="295"/>
      <c r="R16" s="295"/>
      <c r="S16" s="295"/>
      <c r="T16" s="295"/>
      <c r="U16" s="295"/>
      <c r="V16" s="295"/>
      <c r="W16" s="295">
        <v>20.9</v>
      </c>
      <c r="X16" s="295"/>
      <c r="Y16" s="295"/>
      <c r="Z16" s="295"/>
      <c r="AA16" s="295"/>
      <c r="AB16" s="295"/>
      <c r="AC16" s="295"/>
      <c r="AD16" s="295"/>
      <c r="AE16" s="295">
        <v>24</v>
      </c>
      <c r="AF16" s="295"/>
      <c r="AG16" s="295"/>
      <c r="AH16" s="295"/>
      <c r="AI16" s="295"/>
      <c r="AJ16" s="295"/>
      <c r="AK16" s="295"/>
      <c r="AL16" s="295"/>
      <c r="AM16" s="295">
        <v>23.6</v>
      </c>
      <c r="AN16" s="295"/>
      <c r="AO16" s="295"/>
      <c r="AP16" s="295"/>
      <c r="AQ16" s="295"/>
      <c r="AR16" s="295"/>
      <c r="AS16" s="295"/>
      <c r="AT16" s="295"/>
      <c r="AU16" s="295">
        <v>27.1</v>
      </c>
      <c r="AV16" s="295"/>
      <c r="AW16" s="295"/>
      <c r="AX16" s="295"/>
      <c r="AY16" s="295"/>
      <c r="AZ16" s="295"/>
      <c r="BA16" s="295"/>
      <c r="BB16" s="295"/>
      <c r="BC16" s="192"/>
      <c r="BD16" s="295">
        <v>26.8</v>
      </c>
      <c r="BE16" s="295"/>
      <c r="BF16" s="295"/>
      <c r="BG16" s="295"/>
      <c r="BH16" s="295"/>
      <c r="BI16" s="295"/>
      <c r="BJ16" s="295"/>
      <c r="BK16" s="295">
        <v>30.9</v>
      </c>
      <c r="BL16" s="295"/>
      <c r="BM16" s="295"/>
      <c r="BN16" s="295"/>
      <c r="BO16" s="295"/>
      <c r="BP16" s="295"/>
      <c r="BQ16" s="295"/>
      <c r="BR16" s="295"/>
      <c r="BS16" s="295">
        <v>30.3</v>
      </c>
      <c r="BT16" s="295"/>
      <c r="BU16" s="295"/>
      <c r="BV16" s="295"/>
      <c r="BW16" s="295"/>
      <c r="BX16" s="295"/>
      <c r="BY16" s="295"/>
      <c r="BZ16" s="295"/>
      <c r="CA16" s="295">
        <v>35.1</v>
      </c>
      <c r="CB16" s="295"/>
      <c r="CC16" s="295"/>
      <c r="CD16" s="295"/>
      <c r="CE16" s="295"/>
      <c r="CF16" s="295"/>
      <c r="CG16" s="295"/>
      <c r="CH16" s="295"/>
      <c r="CI16" s="295">
        <v>34</v>
      </c>
      <c r="CJ16" s="295"/>
      <c r="CK16" s="295"/>
      <c r="CL16" s="295"/>
      <c r="CM16" s="295"/>
      <c r="CN16" s="295"/>
      <c r="CO16" s="295"/>
      <c r="CP16" s="295"/>
      <c r="CQ16" s="295">
        <v>38.6</v>
      </c>
      <c r="CR16" s="295"/>
      <c r="CS16" s="295"/>
      <c r="CT16" s="295"/>
      <c r="CU16" s="295"/>
      <c r="CV16" s="295"/>
      <c r="CW16" s="295"/>
      <c r="CX16" s="295"/>
      <c r="CY16" s="295">
        <v>39.6</v>
      </c>
      <c r="CZ16" s="295"/>
      <c r="DA16" s="295"/>
      <c r="DB16" s="295"/>
      <c r="DC16" s="295"/>
      <c r="DD16" s="295"/>
      <c r="DE16" s="295"/>
      <c r="DF16" s="295"/>
      <c r="DG16" s="160"/>
    </row>
    <row r="17" spans="1:116" ht="13.5" customHeight="1" x14ac:dyDescent="0.15">
      <c r="A17" s="135"/>
      <c r="B17" s="227" t="s">
        <v>459</v>
      </c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8"/>
      <c r="O17" s="294">
        <v>21.5</v>
      </c>
      <c r="P17" s="295"/>
      <c r="Q17" s="295"/>
      <c r="R17" s="295"/>
      <c r="S17" s="295"/>
      <c r="T17" s="295"/>
      <c r="U17" s="295"/>
      <c r="V17" s="295"/>
      <c r="W17" s="295">
        <v>20.9</v>
      </c>
      <c r="X17" s="295"/>
      <c r="Y17" s="295"/>
      <c r="Z17" s="295"/>
      <c r="AA17" s="295"/>
      <c r="AB17" s="295"/>
      <c r="AC17" s="295"/>
      <c r="AD17" s="295"/>
      <c r="AE17" s="295">
        <v>24.6</v>
      </c>
      <c r="AF17" s="295"/>
      <c r="AG17" s="295"/>
      <c r="AH17" s="295"/>
      <c r="AI17" s="295"/>
      <c r="AJ17" s="295"/>
      <c r="AK17" s="295"/>
      <c r="AL17" s="295"/>
      <c r="AM17" s="295">
        <v>23.8</v>
      </c>
      <c r="AN17" s="295"/>
      <c r="AO17" s="295"/>
      <c r="AP17" s="295"/>
      <c r="AQ17" s="295"/>
      <c r="AR17" s="295"/>
      <c r="AS17" s="295"/>
      <c r="AT17" s="295"/>
      <c r="AU17" s="295">
        <v>27.5</v>
      </c>
      <c r="AV17" s="295"/>
      <c r="AW17" s="295"/>
      <c r="AX17" s="295"/>
      <c r="AY17" s="295"/>
      <c r="AZ17" s="295"/>
      <c r="BA17" s="295"/>
      <c r="BB17" s="295"/>
      <c r="BC17" s="192"/>
      <c r="BD17" s="295">
        <v>26.9</v>
      </c>
      <c r="BE17" s="295"/>
      <c r="BF17" s="295"/>
      <c r="BG17" s="295"/>
      <c r="BH17" s="295"/>
      <c r="BI17" s="295"/>
      <c r="BJ17" s="295"/>
      <c r="BK17" s="295">
        <v>30.9</v>
      </c>
      <c r="BL17" s="295"/>
      <c r="BM17" s="295"/>
      <c r="BN17" s="295"/>
      <c r="BO17" s="295"/>
      <c r="BP17" s="295"/>
      <c r="BQ17" s="295"/>
      <c r="BR17" s="295"/>
      <c r="BS17" s="295">
        <v>30.7</v>
      </c>
      <c r="BT17" s="295"/>
      <c r="BU17" s="295"/>
      <c r="BV17" s="295"/>
      <c r="BW17" s="295"/>
      <c r="BX17" s="295"/>
      <c r="BY17" s="295"/>
      <c r="BZ17" s="295"/>
      <c r="CA17" s="295">
        <v>35.299999999999997</v>
      </c>
      <c r="CB17" s="295"/>
      <c r="CC17" s="295"/>
      <c r="CD17" s="295"/>
      <c r="CE17" s="295"/>
      <c r="CF17" s="295"/>
      <c r="CG17" s="295"/>
      <c r="CH17" s="295"/>
      <c r="CI17" s="295">
        <v>35.1</v>
      </c>
      <c r="CJ17" s="295"/>
      <c r="CK17" s="295"/>
      <c r="CL17" s="295"/>
      <c r="CM17" s="295"/>
      <c r="CN17" s="295"/>
      <c r="CO17" s="295"/>
      <c r="CP17" s="295"/>
      <c r="CQ17" s="295">
        <v>40.4</v>
      </c>
      <c r="CR17" s="295"/>
      <c r="CS17" s="295"/>
      <c r="CT17" s="295"/>
      <c r="CU17" s="295"/>
      <c r="CV17" s="295"/>
      <c r="CW17" s="295"/>
      <c r="CX17" s="295"/>
      <c r="CY17" s="295">
        <v>39.700000000000003</v>
      </c>
      <c r="CZ17" s="295"/>
      <c r="DA17" s="295"/>
      <c r="DB17" s="295"/>
      <c r="DC17" s="295"/>
      <c r="DD17" s="295"/>
      <c r="DE17" s="295"/>
      <c r="DF17" s="295"/>
      <c r="DG17" s="160"/>
    </row>
    <row r="18" spans="1:116" ht="13.5" customHeight="1" x14ac:dyDescent="0.15">
      <c r="A18" s="135"/>
      <c r="B18" s="227" t="s">
        <v>518</v>
      </c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8"/>
      <c r="O18" s="294">
        <v>21.4</v>
      </c>
      <c r="P18" s="295"/>
      <c r="Q18" s="295"/>
      <c r="R18" s="295"/>
      <c r="S18" s="295"/>
      <c r="T18" s="295"/>
      <c r="U18" s="295"/>
      <c r="V18" s="295"/>
      <c r="W18" s="295">
        <v>20.9</v>
      </c>
      <c r="X18" s="295"/>
      <c r="Y18" s="295"/>
      <c r="Z18" s="295"/>
      <c r="AA18" s="295"/>
      <c r="AB18" s="295"/>
      <c r="AC18" s="295"/>
      <c r="AD18" s="295"/>
      <c r="AE18" s="295">
        <v>24.3</v>
      </c>
      <c r="AF18" s="295"/>
      <c r="AG18" s="295"/>
      <c r="AH18" s="295"/>
      <c r="AI18" s="295"/>
      <c r="AJ18" s="295"/>
      <c r="AK18" s="295"/>
      <c r="AL18" s="295"/>
      <c r="AM18" s="295">
        <v>23.6</v>
      </c>
      <c r="AN18" s="295"/>
      <c r="AO18" s="295"/>
      <c r="AP18" s="295"/>
      <c r="AQ18" s="295"/>
      <c r="AR18" s="295"/>
      <c r="AS18" s="295"/>
      <c r="AT18" s="295"/>
      <c r="AU18" s="295">
        <v>27.9</v>
      </c>
      <c r="AV18" s="295"/>
      <c r="AW18" s="295"/>
      <c r="AX18" s="295"/>
      <c r="AY18" s="295"/>
      <c r="AZ18" s="295"/>
      <c r="BA18" s="295"/>
      <c r="BB18" s="295"/>
      <c r="BC18" s="192"/>
      <c r="BD18" s="295">
        <v>26.9</v>
      </c>
      <c r="BE18" s="295"/>
      <c r="BF18" s="295"/>
      <c r="BG18" s="295"/>
      <c r="BH18" s="295"/>
      <c r="BI18" s="295"/>
      <c r="BJ18" s="295"/>
      <c r="BK18" s="295">
        <v>31.1</v>
      </c>
      <c r="BL18" s="295"/>
      <c r="BM18" s="295"/>
      <c r="BN18" s="295"/>
      <c r="BO18" s="295"/>
      <c r="BP18" s="295"/>
      <c r="BQ18" s="295"/>
      <c r="BR18" s="295"/>
      <c r="BS18" s="295">
        <v>30.7</v>
      </c>
      <c r="BT18" s="295"/>
      <c r="BU18" s="295"/>
      <c r="BV18" s="295"/>
      <c r="BW18" s="295"/>
      <c r="BX18" s="295"/>
      <c r="BY18" s="295"/>
      <c r="BZ18" s="295"/>
      <c r="CA18" s="295">
        <v>35</v>
      </c>
      <c r="CB18" s="295"/>
      <c r="CC18" s="295"/>
      <c r="CD18" s="295"/>
      <c r="CE18" s="295"/>
      <c r="CF18" s="295"/>
      <c r="CG18" s="295"/>
      <c r="CH18" s="295"/>
      <c r="CI18" s="295">
        <v>35.1</v>
      </c>
      <c r="CJ18" s="295"/>
      <c r="CK18" s="295"/>
      <c r="CL18" s="295"/>
      <c r="CM18" s="295"/>
      <c r="CN18" s="295"/>
      <c r="CO18" s="295"/>
      <c r="CP18" s="295"/>
      <c r="CQ18" s="295">
        <v>39.799999999999997</v>
      </c>
      <c r="CR18" s="295"/>
      <c r="CS18" s="295"/>
      <c r="CT18" s="295"/>
      <c r="CU18" s="295"/>
      <c r="CV18" s="295"/>
      <c r="CW18" s="295"/>
      <c r="CX18" s="295"/>
      <c r="CY18" s="295">
        <v>40.299999999999997</v>
      </c>
      <c r="CZ18" s="295"/>
      <c r="DA18" s="295"/>
      <c r="DB18" s="295"/>
      <c r="DC18" s="295"/>
      <c r="DD18" s="295"/>
      <c r="DE18" s="295"/>
      <c r="DF18" s="295"/>
      <c r="DG18" s="160"/>
    </row>
    <row r="19" spans="1:116" ht="13.5" customHeight="1" x14ac:dyDescent="0.15">
      <c r="A19" s="135"/>
      <c r="B19" s="227" t="s">
        <v>507</v>
      </c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94">
        <v>21</v>
      </c>
      <c r="P19" s="295"/>
      <c r="Q19" s="295"/>
      <c r="R19" s="295"/>
      <c r="S19" s="295"/>
      <c r="T19" s="295"/>
      <c r="U19" s="295"/>
      <c r="V19" s="295"/>
      <c r="W19" s="295">
        <v>20.9</v>
      </c>
      <c r="X19" s="295"/>
      <c r="Y19" s="295"/>
      <c r="Z19" s="295"/>
      <c r="AA19" s="295"/>
      <c r="AB19" s="295"/>
      <c r="AC19" s="295"/>
      <c r="AD19" s="295"/>
      <c r="AE19" s="295">
        <v>24.1</v>
      </c>
      <c r="AF19" s="295"/>
      <c r="AG19" s="295"/>
      <c r="AH19" s="295"/>
      <c r="AI19" s="295"/>
      <c r="AJ19" s="295"/>
      <c r="AK19" s="295"/>
      <c r="AL19" s="295"/>
      <c r="AM19" s="295">
        <v>23.3</v>
      </c>
      <c r="AN19" s="295"/>
      <c r="AO19" s="295"/>
      <c r="AP19" s="295"/>
      <c r="AQ19" s="295"/>
      <c r="AR19" s="295"/>
      <c r="AS19" s="295"/>
      <c r="AT19" s="295"/>
      <c r="AU19" s="295">
        <v>27.3</v>
      </c>
      <c r="AV19" s="295"/>
      <c r="AW19" s="295"/>
      <c r="AX19" s="295"/>
      <c r="AY19" s="295"/>
      <c r="AZ19" s="295"/>
      <c r="BA19" s="295"/>
      <c r="BB19" s="295"/>
      <c r="BC19" s="192"/>
      <c r="BD19" s="295">
        <v>26.5</v>
      </c>
      <c r="BE19" s="295"/>
      <c r="BF19" s="295"/>
      <c r="BG19" s="295"/>
      <c r="BH19" s="295"/>
      <c r="BI19" s="295"/>
      <c r="BJ19" s="295"/>
      <c r="BK19" s="295">
        <v>31.1</v>
      </c>
      <c r="BL19" s="295"/>
      <c r="BM19" s="295"/>
      <c r="BN19" s="295"/>
      <c r="BO19" s="295"/>
      <c r="BP19" s="295"/>
      <c r="BQ19" s="295"/>
      <c r="BR19" s="295"/>
      <c r="BS19" s="295">
        <v>30.3</v>
      </c>
      <c r="BT19" s="295"/>
      <c r="BU19" s="295"/>
      <c r="BV19" s="295"/>
      <c r="BW19" s="295"/>
      <c r="BX19" s="295"/>
      <c r="BY19" s="295"/>
      <c r="BZ19" s="295"/>
      <c r="CA19" s="295">
        <v>34.6</v>
      </c>
      <c r="CB19" s="295"/>
      <c r="CC19" s="295"/>
      <c r="CD19" s="295"/>
      <c r="CE19" s="295"/>
      <c r="CF19" s="295"/>
      <c r="CG19" s="295"/>
      <c r="CH19" s="295"/>
      <c r="CI19" s="295">
        <v>34.700000000000003</v>
      </c>
      <c r="CJ19" s="295"/>
      <c r="CK19" s="295"/>
      <c r="CL19" s="295"/>
      <c r="CM19" s="295"/>
      <c r="CN19" s="295"/>
      <c r="CO19" s="295"/>
      <c r="CP19" s="295"/>
      <c r="CQ19" s="295">
        <v>39.1</v>
      </c>
      <c r="CR19" s="295"/>
      <c r="CS19" s="295"/>
      <c r="CT19" s="295"/>
      <c r="CU19" s="295"/>
      <c r="CV19" s="295"/>
      <c r="CW19" s="295"/>
      <c r="CX19" s="295"/>
      <c r="CY19" s="295">
        <v>39.9</v>
      </c>
      <c r="CZ19" s="295"/>
      <c r="DA19" s="295"/>
      <c r="DB19" s="295"/>
      <c r="DC19" s="295"/>
      <c r="DD19" s="295"/>
      <c r="DE19" s="295"/>
      <c r="DF19" s="295"/>
      <c r="DG19" s="160"/>
    </row>
    <row r="20" spans="1:116" ht="13.5" customHeight="1" x14ac:dyDescent="0.15">
      <c r="A20" s="135"/>
      <c r="B20" s="288" t="s">
        <v>514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9"/>
      <c r="O20" s="294">
        <v>21.2</v>
      </c>
      <c r="P20" s="296"/>
      <c r="Q20" s="296"/>
      <c r="R20" s="296"/>
      <c r="S20" s="296"/>
      <c r="T20" s="296"/>
      <c r="U20" s="296"/>
      <c r="V20" s="296"/>
      <c r="W20" s="296">
        <v>20.7</v>
      </c>
      <c r="X20" s="296"/>
      <c r="Y20" s="296"/>
      <c r="Z20" s="296"/>
      <c r="AA20" s="296"/>
      <c r="AB20" s="296"/>
      <c r="AC20" s="296"/>
      <c r="AD20" s="296"/>
      <c r="AE20" s="296">
        <v>24</v>
      </c>
      <c r="AF20" s="296"/>
      <c r="AG20" s="296"/>
      <c r="AH20" s="296"/>
      <c r="AI20" s="296"/>
      <c r="AJ20" s="296"/>
      <c r="AK20" s="296"/>
      <c r="AL20" s="296"/>
      <c r="AM20" s="296">
        <v>23.8</v>
      </c>
      <c r="AN20" s="296"/>
      <c r="AO20" s="296"/>
      <c r="AP20" s="296"/>
      <c r="AQ20" s="296"/>
      <c r="AR20" s="296"/>
      <c r="AS20" s="296"/>
      <c r="AT20" s="296"/>
      <c r="AU20" s="296">
        <v>27.1</v>
      </c>
      <c r="AV20" s="296"/>
      <c r="AW20" s="296"/>
      <c r="AX20" s="296"/>
      <c r="AY20" s="296"/>
      <c r="AZ20" s="296"/>
      <c r="BA20" s="296"/>
      <c r="BB20" s="296"/>
      <c r="BC20" s="197"/>
      <c r="BD20" s="296">
        <v>26.5</v>
      </c>
      <c r="BE20" s="296"/>
      <c r="BF20" s="296"/>
      <c r="BG20" s="296"/>
      <c r="BH20" s="296"/>
      <c r="BI20" s="296"/>
      <c r="BJ20" s="296"/>
      <c r="BK20" s="296">
        <v>31</v>
      </c>
      <c r="BL20" s="296"/>
      <c r="BM20" s="296"/>
      <c r="BN20" s="296"/>
      <c r="BO20" s="296"/>
      <c r="BP20" s="296"/>
      <c r="BQ20" s="296"/>
      <c r="BR20" s="296"/>
      <c r="BS20" s="296">
        <v>30.1</v>
      </c>
      <c r="BT20" s="296"/>
      <c r="BU20" s="296"/>
      <c r="BV20" s="296"/>
      <c r="BW20" s="296"/>
      <c r="BX20" s="296"/>
      <c r="BY20" s="296"/>
      <c r="BZ20" s="296"/>
      <c r="CA20" s="296">
        <v>35</v>
      </c>
      <c r="CB20" s="296"/>
      <c r="CC20" s="296"/>
      <c r="CD20" s="296"/>
      <c r="CE20" s="296"/>
      <c r="CF20" s="296"/>
      <c r="CG20" s="296"/>
      <c r="CH20" s="296"/>
      <c r="CI20" s="296">
        <v>34.700000000000003</v>
      </c>
      <c r="CJ20" s="296"/>
      <c r="CK20" s="296"/>
      <c r="CL20" s="296"/>
      <c r="CM20" s="296"/>
      <c r="CN20" s="296"/>
      <c r="CO20" s="296"/>
      <c r="CP20" s="296"/>
      <c r="CQ20" s="296">
        <v>38.799999999999997</v>
      </c>
      <c r="CR20" s="296"/>
      <c r="CS20" s="296"/>
      <c r="CT20" s="296"/>
      <c r="CU20" s="296"/>
      <c r="CV20" s="296"/>
      <c r="CW20" s="296"/>
      <c r="CX20" s="296"/>
      <c r="CY20" s="296">
        <v>39.200000000000003</v>
      </c>
      <c r="CZ20" s="296"/>
      <c r="DA20" s="296"/>
      <c r="DB20" s="296"/>
      <c r="DC20" s="296"/>
      <c r="DD20" s="296"/>
      <c r="DE20" s="296"/>
      <c r="DF20" s="296"/>
      <c r="DG20" s="160"/>
    </row>
    <row r="21" spans="1:116" ht="13.35" customHeight="1" x14ac:dyDescent="0.15">
      <c r="A21" s="182"/>
      <c r="B21" s="198"/>
      <c r="C21" s="198"/>
      <c r="D21" s="199"/>
      <c r="E21" s="200"/>
      <c r="F21" s="200"/>
      <c r="G21" s="200"/>
      <c r="H21" s="200"/>
      <c r="I21" s="200"/>
      <c r="J21" s="200"/>
      <c r="K21" s="199"/>
      <c r="L21" s="201"/>
      <c r="M21" s="201"/>
      <c r="N21" s="199"/>
      <c r="O21" s="199"/>
      <c r="P21" s="180"/>
      <c r="Q21" s="180"/>
      <c r="R21" s="180"/>
      <c r="DF21" s="174" t="s">
        <v>37</v>
      </c>
      <c r="DG21" s="183"/>
      <c r="DK21" s="226"/>
      <c r="DL21" s="226"/>
    </row>
    <row r="22" spans="1:116" ht="13.5" customHeight="1" x14ac:dyDescent="0.15">
      <c r="A22" s="182"/>
      <c r="B22" s="182"/>
      <c r="C22" s="182"/>
      <c r="D22" s="180"/>
      <c r="E22" s="181"/>
      <c r="F22" s="181"/>
      <c r="G22" s="181"/>
      <c r="H22" s="181"/>
      <c r="I22" s="181"/>
      <c r="J22" s="181"/>
      <c r="K22" s="180"/>
      <c r="L22" s="179"/>
      <c r="M22" s="179"/>
      <c r="N22" s="180"/>
      <c r="O22" s="180"/>
      <c r="P22" s="180"/>
      <c r="Q22" s="180"/>
      <c r="R22" s="180"/>
      <c r="CH22" s="181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83"/>
      <c r="DK22" s="226"/>
      <c r="DL22" s="226"/>
    </row>
    <row r="23" spans="1:116" ht="13.5" customHeight="1" x14ac:dyDescent="0.15">
      <c r="A23" s="182"/>
      <c r="B23" s="182"/>
      <c r="C23" s="182"/>
      <c r="D23" s="180"/>
      <c r="E23" s="181"/>
      <c r="F23" s="181"/>
      <c r="G23" s="181"/>
      <c r="H23" s="181"/>
      <c r="I23" s="181"/>
      <c r="J23" s="181"/>
      <c r="K23" s="180"/>
      <c r="L23" s="179"/>
      <c r="M23" s="179"/>
      <c r="N23" s="180"/>
      <c r="O23" s="180"/>
      <c r="P23" s="180"/>
      <c r="Q23" s="180"/>
      <c r="R23" s="180"/>
      <c r="CH23" s="181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83"/>
      <c r="DK23" s="226"/>
      <c r="DL23" s="226"/>
    </row>
    <row r="24" spans="1:116" ht="13.5" customHeight="1" x14ac:dyDescent="0.15"/>
    <row r="25" spans="1:116" ht="21" customHeight="1" x14ac:dyDescent="0.15">
      <c r="A25" s="300" t="s">
        <v>50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7" t="s">
        <v>49</v>
      </c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184"/>
      <c r="DH25" s="184"/>
      <c r="DI25" s="184"/>
      <c r="DJ25" s="184"/>
    </row>
    <row r="26" spans="1:116" ht="13.5" customHeight="1" x14ac:dyDescent="0.15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</row>
    <row r="27" spans="1:116" ht="13.5" customHeight="1" x14ac:dyDescent="0.15">
      <c r="A27" s="179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BC27" s="122"/>
      <c r="CW27" s="137"/>
      <c r="CX27" s="137"/>
      <c r="CY27" s="137"/>
      <c r="CZ27" s="137"/>
      <c r="DA27" s="137"/>
      <c r="DB27" s="137"/>
      <c r="DC27" s="137"/>
      <c r="DD27" s="137"/>
      <c r="DE27" s="137"/>
      <c r="DF27" s="159" t="s">
        <v>48</v>
      </c>
    </row>
    <row r="28" spans="1:116" ht="13.5" customHeight="1" x14ac:dyDescent="0.15">
      <c r="A28" s="135"/>
      <c r="B28" s="226" t="s">
        <v>47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63"/>
      <c r="O28" s="313" t="s">
        <v>46</v>
      </c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>
        <v>2</v>
      </c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2"/>
      <c r="BC28" s="179"/>
      <c r="BD28" s="297" t="s">
        <v>45</v>
      </c>
      <c r="BE28" s="297"/>
      <c r="BF28" s="297"/>
      <c r="BG28" s="297"/>
      <c r="BH28" s="297"/>
      <c r="BI28" s="297"/>
      <c r="BJ28" s="297"/>
      <c r="BK28" s="297"/>
      <c r="BL28" s="297"/>
      <c r="BM28" s="297"/>
      <c r="BN28" s="297"/>
      <c r="BO28" s="297"/>
      <c r="BP28" s="297"/>
      <c r="BQ28" s="297"/>
      <c r="BR28" s="297"/>
      <c r="BS28" s="297"/>
      <c r="BT28" s="298"/>
      <c r="BU28" s="301" t="s">
        <v>44</v>
      </c>
      <c r="BV28" s="301"/>
      <c r="BW28" s="301"/>
      <c r="BX28" s="301"/>
      <c r="BY28" s="301"/>
      <c r="BZ28" s="301"/>
      <c r="CA28" s="301"/>
      <c r="CB28" s="301"/>
      <c r="CC28" s="301"/>
      <c r="CD28" s="301"/>
      <c r="CE28" s="301"/>
      <c r="CF28" s="301"/>
      <c r="CG28" s="301"/>
      <c r="CH28" s="301"/>
      <c r="CI28" s="301"/>
      <c r="CJ28" s="301"/>
      <c r="CK28" s="301"/>
      <c r="CL28" s="301"/>
      <c r="CM28" s="301"/>
      <c r="CN28" s="301"/>
      <c r="CO28" s="301"/>
      <c r="CP28" s="301"/>
      <c r="CQ28" s="301"/>
      <c r="CR28" s="301"/>
      <c r="CS28" s="301"/>
      <c r="CT28" s="301"/>
      <c r="CU28" s="301"/>
      <c r="CV28" s="301"/>
      <c r="CW28" s="301"/>
      <c r="CX28" s="301"/>
      <c r="CY28" s="301"/>
      <c r="CZ28" s="301"/>
      <c r="DA28" s="301"/>
      <c r="DB28" s="301"/>
      <c r="DC28" s="301"/>
      <c r="DD28" s="301"/>
      <c r="DE28" s="301"/>
      <c r="DF28" s="302"/>
    </row>
    <row r="29" spans="1:116" ht="13.5" customHeight="1" x14ac:dyDescent="0.15">
      <c r="A29" s="135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8"/>
      <c r="O29" s="259" t="s">
        <v>1</v>
      </c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1"/>
      <c r="AB29" s="299" t="s">
        <v>0</v>
      </c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 t="s">
        <v>1</v>
      </c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59"/>
      <c r="BC29" s="203"/>
      <c r="BD29" s="251" t="s">
        <v>0</v>
      </c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 t="s">
        <v>1</v>
      </c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299"/>
      <c r="CG29" s="299"/>
      <c r="CH29" s="299"/>
      <c r="CI29" s="299"/>
      <c r="CJ29" s="299"/>
      <c r="CK29" s="299"/>
      <c r="CL29" s="299"/>
      <c r="CM29" s="299"/>
      <c r="CN29" s="299" t="s">
        <v>0</v>
      </c>
      <c r="CO29" s="299"/>
      <c r="CP29" s="299"/>
      <c r="CQ29" s="299"/>
      <c r="CR29" s="299"/>
      <c r="CS29" s="299"/>
      <c r="CT29" s="299"/>
      <c r="CU29" s="299"/>
      <c r="CV29" s="299"/>
      <c r="CW29" s="299"/>
      <c r="CX29" s="299"/>
      <c r="CY29" s="299"/>
      <c r="CZ29" s="299"/>
      <c r="DA29" s="299"/>
      <c r="DB29" s="299"/>
      <c r="DC29" s="299"/>
      <c r="DD29" s="299"/>
      <c r="DE29" s="299"/>
      <c r="DF29" s="259"/>
    </row>
    <row r="30" spans="1:116" ht="18.75" customHeight="1" x14ac:dyDescent="0.15">
      <c r="A30" s="160"/>
      <c r="B30" s="186"/>
      <c r="C30" s="186"/>
      <c r="D30" s="186"/>
      <c r="E30" s="186"/>
      <c r="F30" s="186"/>
      <c r="G30" s="186"/>
      <c r="H30" s="186"/>
      <c r="I30" s="186"/>
      <c r="J30" s="186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8"/>
      <c r="V30" s="189"/>
      <c r="W30" s="189"/>
      <c r="X30" s="189"/>
      <c r="Y30" s="189"/>
      <c r="Z30" s="189"/>
      <c r="AA30" s="189"/>
      <c r="AB30" s="189"/>
      <c r="AC30" s="189"/>
      <c r="AD30" s="188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303" t="s">
        <v>43</v>
      </c>
      <c r="AP30" s="303"/>
      <c r="AQ30" s="303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90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304" t="s">
        <v>42</v>
      </c>
      <c r="BP30" s="304"/>
      <c r="BQ30" s="304"/>
      <c r="BR30" s="191"/>
      <c r="BS30" s="191"/>
      <c r="BT30" s="191"/>
      <c r="BU30" s="191"/>
      <c r="BV30" s="191"/>
      <c r="BW30" s="191"/>
      <c r="BX30" s="305" t="s">
        <v>39</v>
      </c>
      <c r="BY30" s="305"/>
      <c r="BZ30" s="305"/>
      <c r="CA30" s="305"/>
      <c r="CB30" s="305"/>
      <c r="CC30" s="305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96"/>
    </row>
    <row r="31" spans="1:116" ht="13.5" customHeight="1" x14ac:dyDescent="0.15">
      <c r="A31" s="135"/>
      <c r="B31" s="227" t="s">
        <v>513</v>
      </c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8"/>
      <c r="O31" s="291">
        <v>152.80000000000001</v>
      </c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>
        <v>151.6</v>
      </c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>
        <v>160</v>
      </c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04"/>
      <c r="BD31" s="291">
        <v>154</v>
      </c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>
        <v>165.3</v>
      </c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>
        <v>156.30000000000001</v>
      </c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</row>
    <row r="32" spans="1:116" x14ac:dyDescent="0.15">
      <c r="B32" s="227" t="s">
        <v>459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8"/>
      <c r="O32" s="291">
        <v>152.4</v>
      </c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>
        <v>151.6</v>
      </c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>
        <v>160.30000000000001</v>
      </c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04"/>
      <c r="BD32" s="291">
        <v>154.5</v>
      </c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>
        <v>165.3</v>
      </c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>
        <v>155.6</v>
      </c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</row>
    <row r="33" spans="1:110" x14ac:dyDescent="0.15">
      <c r="B33" s="227" t="s">
        <v>488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8"/>
      <c r="O33" s="291">
        <v>152.9</v>
      </c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>
        <v>151.4</v>
      </c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>
        <v>159.9</v>
      </c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04"/>
      <c r="BD33" s="291">
        <v>154.5</v>
      </c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>
        <v>165.4</v>
      </c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>
        <v>156.1</v>
      </c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</row>
    <row r="34" spans="1:110" x14ac:dyDescent="0.15">
      <c r="B34" s="227" t="s">
        <v>507</v>
      </c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92">
        <v>153.6</v>
      </c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>
        <v>151.69999999999999</v>
      </c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>
        <v>160.30000000000001</v>
      </c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04"/>
      <c r="BD34" s="291">
        <v>154.30000000000001</v>
      </c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>
        <v>165.1</v>
      </c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>
        <v>156.1</v>
      </c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</row>
    <row r="35" spans="1:110" x14ac:dyDescent="0.15">
      <c r="B35" s="288" t="s">
        <v>514</v>
      </c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9"/>
      <c r="O35" s="291">
        <v>153</v>
      </c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>
        <v>151.69999999999999</v>
      </c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>
        <v>160.5</v>
      </c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05"/>
      <c r="BD35" s="293">
        <v>154.30000000000001</v>
      </c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>
        <v>165.1</v>
      </c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>
        <v>155.69999999999999</v>
      </c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</row>
    <row r="36" spans="1:110" ht="18.75" customHeight="1" x14ac:dyDescent="0.15">
      <c r="A36" s="135"/>
      <c r="B36" s="189"/>
      <c r="C36" s="189"/>
      <c r="D36" s="189"/>
      <c r="E36" s="189"/>
      <c r="F36" s="189"/>
      <c r="G36" s="189"/>
      <c r="H36" s="189"/>
      <c r="I36" s="189"/>
      <c r="J36" s="185"/>
      <c r="K36" s="185"/>
      <c r="L36" s="185"/>
      <c r="M36" s="185"/>
      <c r="N36" s="194"/>
      <c r="O36" s="194"/>
      <c r="P36" s="206"/>
      <c r="Q36" s="207"/>
      <c r="R36" s="207"/>
      <c r="S36" s="207"/>
      <c r="T36" s="207"/>
      <c r="U36" s="207"/>
      <c r="V36" s="207"/>
      <c r="W36" s="207"/>
      <c r="X36" s="206"/>
      <c r="Y36" s="206"/>
      <c r="Z36" s="206"/>
      <c r="AA36" s="207"/>
      <c r="AB36" s="207"/>
      <c r="AC36" s="207"/>
      <c r="AD36" s="207"/>
      <c r="AE36" s="207"/>
      <c r="AF36" s="207"/>
      <c r="AG36" s="207"/>
      <c r="AH36" s="207"/>
      <c r="AI36" s="206"/>
      <c r="AJ36" s="206"/>
      <c r="AK36" s="206"/>
      <c r="AL36" s="208"/>
      <c r="AM36" s="208"/>
      <c r="AN36" s="208"/>
      <c r="AO36" s="288" t="s">
        <v>41</v>
      </c>
      <c r="AP36" s="288"/>
      <c r="AQ36" s="288"/>
      <c r="AR36" s="208"/>
      <c r="AS36" s="209"/>
      <c r="AT36" s="209"/>
      <c r="AU36" s="206"/>
      <c r="AV36" s="206"/>
      <c r="AW36" s="206"/>
      <c r="AX36" s="209"/>
      <c r="AY36" s="209"/>
      <c r="AZ36" s="209"/>
      <c r="BA36" s="209"/>
      <c r="BB36" s="196"/>
      <c r="BC36" s="196"/>
      <c r="BD36" s="196"/>
      <c r="BE36" s="209"/>
      <c r="BF36" s="209"/>
      <c r="BG36" s="209"/>
      <c r="BH36" s="207"/>
      <c r="BI36" s="207"/>
      <c r="BJ36" s="207"/>
      <c r="BK36" s="207"/>
      <c r="BL36" s="207"/>
      <c r="BM36" s="207"/>
      <c r="BN36" s="207"/>
      <c r="BO36" s="237" t="s">
        <v>40</v>
      </c>
      <c r="BP36" s="237"/>
      <c r="BQ36" s="237"/>
      <c r="BR36" s="207"/>
      <c r="BS36" s="207"/>
      <c r="BT36" s="207"/>
      <c r="BU36" s="207"/>
      <c r="BV36" s="207"/>
      <c r="BW36" s="207"/>
      <c r="BX36" s="312" t="s">
        <v>326</v>
      </c>
      <c r="BY36" s="312"/>
      <c r="BZ36" s="312"/>
      <c r="CA36" s="312"/>
      <c r="CB36" s="312"/>
      <c r="CC36" s="312"/>
      <c r="CD36" s="207"/>
      <c r="CE36" s="207"/>
      <c r="CF36" s="207"/>
      <c r="CG36" s="207"/>
      <c r="CH36" s="207"/>
      <c r="CI36" s="207"/>
      <c r="CJ36" s="207"/>
      <c r="CK36" s="207"/>
      <c r="CL36" s="207"/>
      <c r="CM36" s="207"/>
      <c r="CN36" s="207"/>
      <c r="CO36" s="207"/>
      <c r="CP36" s="161"/>
      <c r="CQ36" s="207"/>
      <c r="CR36" s="207"/>
      <c r="CS36" s="207"/>
      <c r="CT36" s="207"/>
      <c r="CU36" s="207"/>
      <c r="CV36" s="207"/>
      <c r="CW36" s="207"/>
      <c r="CX36" s="207"/>
      <c r="CY36" s="207"/>
      <c r="CZ36" s="207"/>
      <c r="DA36" s="207"/>
      <c r="DB36" s="209"/>
      <c r="DC36" s="209"/>
      <c r="DD36" s="209"/>
      <c r="DE36" s="209"/>
      <c r="DF36" s="162"/>
    </row>
    <row r="37" spans="1:110" ht="13.5" customHeight="1" x14ac:dyDescent="0.15">
      <c r="A37" s="135"/>
      <c r="B37" s="227" t="s">
        <v>513</v>
      </c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8"/>
      <c r="O37" s="291">
        <v>44.3</v>
      </c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>
        <v>43.9</v>
      </c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>
        <v>50.2</v>
      </c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04"/>
      <c r="BD37" s="291">
        <v>47.3</v>
      </c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>
        <v>53.8</v>
      </c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>
        <v>50</v>
      </c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</row>
    <row r="38" spans="1:110" ht="13.5" customHeight="1" x14ac:dyDescent="0.15">
      <c r="A38" s="135"/>
      <c r="B38" s="227" t="s">
        <v>459</v>
      </c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8"/>
      <c r="O38" s="291">
        <v>44.8</v>
      </c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>
        <v>44.7</v>
      </c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>
        <v>50.1</v>
      </c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04"/>
      <c r="BD38" s="291">
        <v>47.4</v>
      </c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>
        <v>55.5</v>
      </c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>
        <v>49.9</v>
      </c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</row>
    <row r="39" spans="1:110" ht="13.5" customHeight="1" x14ac:dyDescent="0.15">
      <c r="A39" s="135"/>
      <c r="B39" s="227" t="s">
        <v>488</v>
      </c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8"/>
      <c r="O39" s="291">
        <v>45.9</v>
      </c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>
        <v>43.7</v>
      </c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>
        <v>49.3</v>
      </c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04"/>
      <c r="BD39" s="291">
        <v>47.4</v>
      </c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>
        <v>54.6</v>
      </c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>
        <v>49.4</v>
      </c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</row>
    <row r="40" spans="1:110" ht="13.5" customHeight="1" x14ac:dyDescent="0.15">
      <c r="A40" s="135"/>
      <c r="B40" s="227" t="s">
        <v>506</v>
      </c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92">
        <v>45.3</v>
      </c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>
        <v>44.4</v>
      </c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>
        <v>50.6</v>
      </c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04"/>
      <c r="BD40" s="291">
        <v>46.9</v>
      </c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>
        <v>53.7</v>
      </c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>
        <v>49.6</v>
      </c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</row>
    <row r="41" spans="1:110" ht="13.5" customHeight="1" x14ac:dyDescent="0.15">
      <c r="A41" s="135"/>
      <c r="B41" s="223" t="s">
        <v>512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4"/>
      <c r="O41" s="285">
        <v>44.7</v>
      </c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>
        <v>44.3</v>
      </c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>
        <v>49.6</v>
      </c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10"/>
      <c r="BD41" s="286">
        <v>47.2</v>
      </c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>
        <v>55.2</v>
      </c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6"/>
      <c r="CI41" s="286"/>
      <c r="CJ41" s="286"/>
      <c r="CK41" s="286"/>
      <c r="CL41" s="286"/>
      <c r="CM41" s="286"/>
      <c r="CN41" s="286">
        <v>49.1</v>
      </c>
      <c r="CO41" s="286"/>
      <c r="CP41" s="286"/>
      <c r="CQ41" s="286"/>
      <c r="CR41" s="286"/>
      <c r="CS41" s="286"/>
      <c r="CT41" s="286"/>
      <c r="CU41" s="286"/>
      <c r="CV41" s="286"/>
      <c r="CW41" s="286"/>
      <c r="CX41" s="286"/>
      <c r="CY41" s="286"/>
      <c r="CZ41" s="286"/>
      <c r="DA41" s="286"/>
      <c r="DB41" s="286"/>
      <c r="DC41" s="286"/>
      <c r="DD41" s="286"/>
      <c r="DE41" s="286"/>
      <c r="DF41" s="286"/>
    </row>
    <row r="42" spans="1:110" ht="13.5" customHeight="1" x14ac:dyDescent="0.15">
      <c r="A42" s="135"/>
      <c r="B42" s="135" t="s">
        <v>38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230"/>
      <c r="Y42" s="230"/>
      <c r="Z42" s="230"/>
      <c r="AA42" s="135"/>
      <c r="AB42" s="135"/>
      <c r="AC42" s="135"/>
      <c r="AD42" s="135"/>
      <c r="AE42" s="135"/>
      <c r="AF42" s="135"/>
      <c r="AG42" s="135"/>
      <c r="AH42" s="135"/>
      <c r="AI42" s="230"/>
      <c r="AJ42" s="230"/>
      <c r="AK42" s="230"/>
      <c r="AL42" s="135"/>
      <c r="AM42" s="135"/>
      <c r="AN42" s="135"/>
      <c r="AO42" s="135"/>
      <c r="AP42" s="135"/>
      <c r="AQ42" s="135"/>
      <c r="AR42" s="135"/>
      <c r="AU42" s="230"/>
      <c r="AV42" s="230"/>
      <c r="AW42" s="230"/>
      <c r="DF42" s="174" t="s">
        <v>37</v>
      </c>
    </row>
  </sheetData>
  <mergeCells count="253">
    <mergeCell ref="BK18:BR18"/>
    <mergeCell ref="BS18:BZ18"/>
    <mergeCell ref="CA18:CH18"/>
    <mergeCell ref="CN31:DF31"/>
    <mergeCell ref="B31:N31"/>
    <mergeCell ref="B33:N33"/>
    <mergeCell ref="O33:AA33"/>
    <mergeCell ref="AB33:AN33"/>
    <mergeCell ref="AO33:BB33"/>
    <mergeCell ref="BD33:BT33"/>
    <mergeCell ref="CN33:DF33"/>
    <mergeCell ref="B32:N32"/>
    <mergeCell ref="B19:N19"/>
    <mergeCell ref="BC25:DF25"/>
    <mergeCell ref="O31:AA31"/>
    <mergeCell ref="B18:N18"/>
    <mergeCell ref="BO30:BQ30"/>
    <mergeCell ref="W18:AD18"/>
    <mergeCell ref="BS20:BZ20"/>
    <mergeCell ref="AO30:AQ30"/>
    <mergeCell ref="CN32:DF32"/>
    <mergeCell ref="BK19:BR19"/>
    <mergeCell ref="CQ10:CX10"/>
    <mergeCell ref="CY10:DF10"/>
    <mergeCell ref="B10:N10"/>
    <mergeCell ref="BS10:BZ10"/>
    <mergeCell ref="O10:V10"/>
    <mergeCell ref="W10:AD10"/>
    <mergeCell ref="AE10:AL10"/>
    <mergeCell ref="AM10:AT10"/>
    <mergeCell ref="AU10:BB10"/>
    <mergeCell ref="BD10:BJ10"/>
    <mergeCell ref="BK10:BR10"/>
    <mergeCell ref="X42:Z42"/>
    <mergeCell ref="AI42:AK42"/>
    <mergeCell ref="AU42:AW42"/>
    <mergeCell ref="DK22:DL22"/>
    <mergeCell ref="DK23:DL23"/>
    <mergeCell ref="BX36:CC36"/>
    <mergeCell ref="AO36:AQ36"/>
    <mergeCell ref="BO36:BQ36"/>
    <mergeCell ref="BU29:CM29"/>
    <mergeCell ref="CN29:DF29"/>
    <mergeCell ref="AO37:BB37"/>
    <mergeCell ref="BD37:BT37"/>
    <mergeCell ref="BU31:CM31"/>
    <mergeCell ref="BU32:CM32"/>
    <mergeCell ref="AB31:AN31"/>
    <mergeCell ref="AO31:BB31"/>
    <mergeCell ref="BD31:BT31"/>
    <mergeCell ref="BX30:CC30"/>
    <mergeCell ref="BU28:DF28"/>
    <mergeCell ref="O32:AA32"/>
    <mergeCell ref="AB32:AN32"/>
    <mergeCell ref="AO32:BB32"/>
    <mergeCell ref="BD32:BT32"/>
    <mergeCell ref="O28:AN28"/>
    <mergeCell ref="DK21:DL21"/>
    <mergeCell ref="CA16:CH16"/>
    <mergeCell ref="CI16:CP16"/>
    <mergeCell ref="CQ16:CX16"/>
    <mergeCell ref="CY16:DF16"/>
    <mergeCell ref="CQ18:CX18"/>
    <mergeCell ref="CY18:DF18"/>
    <mergeCell ref="CA20:CH20"/>
    <mergeCell ref="CI20:CP20"/>
    <mergeCell ref="CQ20:CX20"/>
    <mergeCell ref="CY20:DF20"/>
    <mergeCell ref="CI19:CP19"/>
    <mergeCell ref="CQ19:CX19"/>
    <mergeCell ref="CY19:DF19"/>
    <mergeCell ref="CI18:CP18"/>
    <mergeCell ref="CA17:CH17"/>
    <mergeCell ref="CI17:CP17"/>
    <mergeCell ref="CQ17:CX17"/>
    <mergeCell ref="CY17:DF17"/>
    <mergeCell ref="A4:BB4"/>
    <mergeCell ref="BC4:DF4"/>
    <mergeCell ref="O8:V8"/>
    <mergeCell ref="CY8:DF8"/>
    <mergeCell ref="CI8:CP8"/>
    <mergeCell ref="B7:N8"/>
    <mergeCell ref="O7:AD7"/>
    <mergeCell ref="AE7:AT7"/>
    <mergeCell ref="AU7:BB7"/>
    <mergeCell ref="BD7:BJ7"/>
    <mergeCell ref="BK7:BZ7"/>
    <mergeCell ref="CA7:CP7"/>
    <mergeCell ref="CQ8:CX8"/>
    <mergeCell ref="W8:AD8"/>
    <mergeCell ref="BD8:BJ8"/>
    <mergeCell ref="BK8:BR8"/>
    <mergeCell ref="CA8:CH8"/>
    <mergeCell ref="BS8:BZ8"/>
    <mergeCell ref="AM8:AT8"/>
    <mergeCell ref="AU8:BB8"/>
    <mergeCell ref="CQ7:DF7"/>
    <mergeCell ref="AE8:AL8"/>
    <mergeCell ref="CY11:DF11"/>
    <mergeCell ref="BD11:BJ11"/>
    <mergeCell ref="BK11:BR11"/>
    <mergeCell ref="BS11:BZ11"/>
    <mergeCell ref="CA11:CH11"/>
    <mergeCell ref="CA13:CH13"/>
    <mergeCell ref="CQ11:CX11"/>
    <mergeCell ref="CI13:CP13"/>
    <mergeCell ref="CQ13:CX13"/>
    <mergeCell ref="CY13:DF13"/>
    <mergeCell ref="BD12:BJ12"/>
    <mergeCell ref="BK12:BR12"/>
    <mergeCell ref="BS12:BZ12"/>
    <mergeCell ref="CA12:CH12"/>
    <mergeCell ref="CI12:CP12"/>
    <mergeCell ref="CQ12:CX12"/>
    <mergeCell ref="CY12:DF12"/>
    <mergeCell ref="BK13:BR13"/>
    <mergeCell ref="AO9:AQ9"/>
    <mergeCell ref="BO9:BQ9"/>
    <mergeCell ref="BX9:CC9"/>
    <mergeCell ref="AO15:AQ15"/>
    <mergeCell ref="BO15:BQ15"/>
    <mergeCell ref="BX15:CC15"/>
    <mergeCell ref="CI11:CP11"/>
    <mergeCell ref="B11:N11"/>
    <mergeCell ref="O11:V11"/>
    <mergeCell ref="W11:AD11"/>
    <mergeCell ref="AE11:AL11"/>
    <mergeCell ref="AM11:AT11"/>
    <mergeCell ref="AU11:BB11"/>
    <mergeCell ref="CA10:CH10"/>
    <mergeCell ref="CI10:CP10"/>
    <mergeCell ref="B12:N12"/>
    <mergeCell ref="O12:V12"/>
    <mergeCell ref="W12:AD12"/>
    <mergeCell ref="AE12:AL12"/>
    <mergeCell ref="AM12:AT12"/>
    <mergeCell ref="AU12:BB12"/>
    <mergeCell ref="B17:N17"/>
    <mergeCell ref="O17:V17"/>
    <mergeCell ref="W17:AD17"/>
    <mergeCell ref="AE17:AL17"/>
    <mergeCell ref="AM17:AT17"/>
    <mergeCell ref="AU17:BB17"/>
    <mergeCell ref="BD17:BJ17"/>
    <mergeCell ref="BK17:BR17"/>
    <mergeCell ref="BS17:BZ17"/>
    <mergeCell ref="B16:N16"/>
    <mergeCell ref="O16:V16"/>
    <mergeCell ref="AU16:BB16"/>
    <mergeCell ref="BD16:BJ16"/>
    <mergeCell ref="BK16:BR16"/>
    <mergeCell ref="BS16:BZ16"/>
    <mergeCell ref="A25:BB25"/>
    <mergeCell ref="O18:V18"/>
    <mergeCell ref="B28:N29"/>
    <mergeCell ref="W20:AD20"/>
    <mergeCell ref="AE20:AL20"/>
    <mergeCell ref="AM20:AT20"/>
    <mergeCell ref="AU20:BB20"/>
    <mergeCell ref="BD20:BJ20"/>
    <mergeCell ref="BK20:BR20"/>
    <mergeCell ref="W16:AD16"/>
    <mergeCell ref="O19:V19"/>
    <mergeCell ref="AE16:AL16"/>
    <mergeCell ref="AM16:AT16"/>
    <mergeCell ref="AO28:BB28"/>
    <mergeCell ref="AE18:AL18"/>
    <mergeCell ref="AM18:AT18"/>
    <mergeCell ref="AU18:BB18"/>
    <mergeCell ref="BD18:BJ18"/>
    <mergeCell ref="O35:AA35"/>
    <mergeCell ref="AB35:AN35"/>
    <mergeCell ref="AO35:BB35"/>
    <mergeCell ref="BD35:BT35"/>
    <mergeCell ref="BS19:BZ19"/>
    <mergeCell ref="CA19:CH19"/>
    <mergeCell ref="BD28:BT28"/>
    <mergeCell ref="O29:AA29"/>
    <mergeCell ref="AO29:BB29"/>
    <mergeCell ref="BD29:BT29"/>
    <mergeCell ref="AB29:AN29"/>
    <mergeCell ref="BU33:CM33"/>
    <mergeCell ref="BU35:CM35"/>
    <mergeCell ref="CN35:DF35"/>
    <mergeCell ref="B13:N13"/>
    <mergeCell ref="O13:V13"/>
    <mergeCell ref="W13:AD13"/>
    <mergeCell ref="AE13:AL13"/>
    <mergeCell ref="AM13:AT13"/>
    <mergeCell ref="AU13:BB13"/>
    <mergeCell ref="BD13:BJ13"/>
    <mergeCell ref="BS13:BZ13"/>
    <mergeCell ref="B34:N34"/>
    <mergeCell ref="O34:AA34"/>
    <mergeCell ref="AB34:AN34"/>
    <mergeCell ref="AO34:BB34"/>
    <mergeCell ref="BD34:BT34"/>
    <mergeCell ref="BU34:CM34"/>
    <mergeCell ref="CI14:CP14"/>
    <mergeCell ref="B20:N20"/>
    <mergeCell ref="O20:V20"/>
    <mergeCell ref="W19:AD19"/>
    <mergeCell ref="AE19:AL19"/>
    <mergeCell ref="AM19:AT19"/>
    <mergeCell ref="AU19:BB19"/>
    <mergeCell ref="BD19:BJ19"/>
    <mergeCell ref="B35:N35"/>
    <mergeCell ref="BD40:BT40"/>
    <mergeCell ref="BU40:CM40"/>
    <mergeCell ref="CN40:DF40"/>
    <mergeCell ref="B37:N37"/>
    <mergeCell ref="O37:AA37"/>
    <mergeCell ref="AB37:AN37"/>
    <mergeCell ref="CN39:DF39"/>
    <mergeCell ref="CN38:DF38"/>
    <mergeCell ref="CN37:DF37"/>
    <mergeCell ref="B39:N39"/>
    <mergeCell ref="O39:AA39"/>
    <mergeCell ref="AB39:AN39"/>
    <mergeCell ref="AO39:BB39"/>
    <mergeCell ref="BD39:BT39"/>
    <mergeCell ref="BU39:CM39"/>
    <mergeCell ref="BU38:CM38"/>
    <mergeCell ref="BU37:CM37"/>
    <mergeCell ref="B38:N38"/>
    <mergeCell ref="O38:AA38"/>
    <mergeCell ref="AB38:AN38"/>
    <mergeCell ref="AO38:BB38"/>
    <mergeCell ref="BD38:BT38"/>
    <mergeCell ref="B41:N41"/>
    <mergeCell ref="O41:AA41"/>
    <mergeCell ref="AB41:AN41"/>
    <mergeCell ref="AO41:BB41"/>
    <mergeCell ref="BD41:BT41"/>
    <mergeCell ref="BU41:CM41"/>
    <mergeCell ref="CN41:DF41"/>
    <mergeCell ref="CQ14:CX14"/>
    <mergeCell ref="CY14:DF14"/>
    <mergeCell ref="B14:N14"/>
    <mergeCell ref="O14:V14"/>
    <mergeCell ref="W14:AD14"/>
    <mergeCell ref="AE14:AL14"/>
    <mergeCell ref="AM14:AT14"/>
    <mergeCell ref="AU14:BB14"/>
    <mergeCell ref="BD14:BJ14"/>
    <mergeCell ref="BK14:BR14"/>
    <mergeCell ref="BS14:BZ14"/>
    <mergeCell ref="CA14:CH14"/>
    <mergeCell ref="CN34:DF34"/>
    <mergeCell ref="B40:N40"/>
    <mergeCell ref="O40:AA40"/>
    <mergeCell ref="AB40:AN40"/>
    <mergeCell ref="AO40:BB40"/>
  </mergeCells>
  <phoneticPr fontId="3"/>
  <pageMargins left="0.59055118110236227" right="0.59055118110236227" top="0.59055118110236227" bottom="0.39370078740157483" header="0" footer="0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75"/>
  <sheetViews>
    <sheetView view="pageBreakPreview" zoomScaleNormal="100" zoomScaleSheetLayoutView="100" workbookViewId="0">
      <selection sqref="A1:XFD1048576"/>
    </sheetView>
  </sheetViews>
  <sheetFormatPr defaultColWidth="9" defaultRowHeight="13.5" x14ac:dyDescent="0.15"/>
  <cols>
    <col min="1" max="73" width="1.125" style="127" customWidth="1"/>
    <col min="74" max="16384" width="9" style="127"/>
  </cols>
  <sheetData>
    <row r="1" spans="1:73" x14ac:dyDescent="0.15">
      <c r="A1" s="135" t="s">
        <v>454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4" spans="1:73" ht="21" customHeight="1" x14ac:dyDescent="0.15">
      <c r="A4" s="319" t="s">
        <v>88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  <c r="BF4" s="319"/>
      <c r="BG4" s="319"/>
      <c r="BH4" s="319"/>
      <c r="BI4" s="319"/>
      <c r="BJ4" s="319"/>
      <c r="BK4" s="319"/>
      <c r="BL4" s="319"/>
      <c r="BM4" s="319"/>
      <c r="BN4" s="319"/>
      <c r="BO4" s="319"/>
      <c r="BP4" s="319"/>
      <c r="BQ4" s="319"/>
      <c r="BR4" s="319"/>
      <c r="BS4" s="319"/>
      <c r="BT4" s="319"/>
      <c r="BU4" s="319"/>
    </row>
    <row r="6" spans="1:73" x14ac:dyDescent="0.1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59" t="s">
        <v>48</v>
      </c>
    </row>
    <row r="7" spans="1:73" ht="13.5" customHeight="1" x14ac:dyDescent="0.15">
      <c r="A7" s="234" t="s">
        <v>2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5"/>
      <c r="N7" s="260" t="s">
        <v>87</v>
      </c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3"/>
      <c r="Z7" s="320" t="s">
        <v>86</v>
      </c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1"/>
      <c r="AU7" s="321"/>
      <c r="AV7" s="321"/>
      <c r="AW7" s="321"/>
      <c r="AX7" s="321"/>
      <c r="AY7" s="321"/>
      <c r="AZ7" s="321"/>
      <c r="BA7" s="321"/>
      <c r="BB7" s="321"/>
      <c r="BC7" s="321"/>
      <c r="BD7" s="321"/>
      <c r="BE7" s="321"/>
      <c r="BF7" s="321"/>
      <c r="BG7" s="321"/>
      <c r="BH7" s="321"/>
      <c r="BI7" s="321"/>
      <c r="BJ7" s="321"/>
      <c r="BK7" s="321"/>
      <c r="BL7" s="321"/>
      <c r="BM7" s="321"/>
      <c r="BN7" s="321"/>
      <c r="BO7" s="321"/>
      <c r="BP7" s="321"/>
      <c r="BQ7" s="321"/>
      <c r="BR7" s="321"/>
      <c r="BS7" s="321"/>
      <c r="BT7" s="321"/>
      <c r="BU7" s="321"/>
    </row>
    <row r="8" spans="1:73" x14ac:dyDescent="0.15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63"/>
      <c r="N8" s="324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6"/>
      <c r="Z8" s="332" t="s">
        <v>84</v>
      </c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3"/>
      <c r="AP8" s="333"/>
      <c r="AQ8" s="333"/>
      <c r="AR8" s="333"/>
      <c r="AS8" s="333"/>
      <c r="AT8" s="333"/>
      <c r="AU8" s="333"/>
      <c r="AV8" s="333"/>
      <c r="AW8" s="334"/>
      <c r="AX8" s="330" t="s">
        <v>83</v>
      </c>
      <c r="AY8" s="331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1"/>
      <c r="BK8" s="331"/>
      <c r="BL8" s="331"/>
      <c r="BM8" s="331"/>
      <c r="BN8" s="331"/>
      <c r="BO8" s="331"/>
      <c r="BP8" s="331"/>
      <c r="BQ8" s="331"/>
      <c r="BR8" s="331"/>
      <c r="BS8" s="331"/>
      <c r="BT8" s="331"/>
      <c r="BU8" s="331"/>
    </row>
    <row r="9" spans="1:73" x14ac:dyDescent="0.15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8"/>
      <c r="N9" s="327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9"/>
      <c r="Z9" s="317" t="s">
        <v>1</v>
      </c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K9" s="335"/>
      <c r="AL9" s="256" t="s">
        <v>0</v>
      </c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7"/>
      <c r="AX9" s="317" t="s">
        <v>1</v>
      </c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35"/>
      <c r="BJ9" s="256" t="s">
        <v>0</v>
      </c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</row>
    <row r="10" spans="1:73" x14ac:dyDescent="0.15">
      <c r="A10" s="227" t="s">
        <v>516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8"/>
      <c r="N10" s="246">
        <v>5</v>
      </c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>
        <v>163</v>
      </c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>
        <v>76</v>
      </c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48">
        <v>8</v>
      </c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26">
        <v>1</v>
      </c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</row>
    <row r="11" spans="1:73" x14ac:dyDescent="0.15">
      <c r="A11" s="227" t="s">
        <v>459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8"/>
      <c r="N11" s="246">
        <v>5</v>
      </c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>
        <v>148</v>
      </c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>
        <v>80</v>
      </c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48">
        <v>8</v>
      </c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26">
        <v>1</v>
      </c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</row>
    <row r="12" spans="1:73" x14ac:dyDescent="0.15">
      <c r="A12" s="227" t="s">
        <v>488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8"/>
      <c r="N12" s="246">
        <v>5</v>
      </c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>
        <v>145</v>
      </c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>
        <v>74</v>
      </c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48">
        <v>7</v>
      </c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26">
        <v>1</v>
      </c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</row>
    <row r="13" spans="1:73" x14ac:dyDescent="0.15">
      <c r="A13" s="227" t="s">
        <v>507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46">
        <v>5</v>
      </c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>
        <v>147</v>
      </c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>
        <v>75</v>
      </c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48">
        <v>7</v>
      </c>
      <c r="AY13" s="248"/>
      <c r="AZ13" s="248"/>
      <c r="BA13" s="248"/>
      <c r="BB13" s="248"/>
      <c r="BC13" s="248"/>
      <c r="BD13" s="248"/>
      <c r="BE13" s="248"/>
      <c r="BF13" s="248"/>
      <c r="BG13" s="248"/>
      <c r="BH13" s="248"/>
      <c r="BI13" s="248"/>
      <c r="BJ13" s="226">
        <v>2</v>
      </c>
      <c r="BK13" s="226"/>
      <c r="BL13" s="226"/>
      <c r="BM13" s="226"/>
      <c r="BN13" s="226"/>
      <c r="BO13" s="226"/>
      <c r="BP13" s="226"/>
      <c r="BQ13" s="226"/>
      <c r="BR13" s="226"/>
      <c r="BS13" s="226"/>
      <c r="BT13" s="226"/>
      <c r="BU13" s="226"/>
    </row>
    <row r="14" spans="1:73" x14ac:dyDescent="0.15">
      <c r="A14" s="227" t="s">
        <v>515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8"/>
      <c r="N14" s="225">
        <v>5</v>
      </c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>
        <v>147</v>
      </c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>
        <v>69</v>
      </c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45">
        <v>7</v>
      </c>
      <c r="AY14" s="245"/>
      <c r="AZ14" s="245"/>
      <c r="BA14" s="245"/>
      <c r="BB14" s="245"/>
      <c r="BC14" s="245"/>
      <c r="BD14" s="245"/>
      <c r="BE14" s="245"/>
      <c r="BF14" s="245"/>
      <c r="BG14" s="245"/>
      <c r="BH14" s="245"/>
      <c r="BI14" s="245"/>
      <c r="BJ14" s="222">
        <v>2</v>
      </c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</row>
    <row r="15" spans="1:73" x14ac:dyDescent="0.15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3"/>
      <c r="N15" s="163"/>
      <c r="O15" s="135"/>
      <c r="P15" s="135"/>
      <c r="Q15" s="135"/>
      <c r="R15" s="160"/>
      <c r="S15" s="160"/>
      <c r="T15" s="160"/>
      <c r="U15" s="160"/>
      <c r="V15" s="135"/>
      <c r="W15" s="135"/>
      <c r="X15" s="135"/>
      <c r="Y15" s="135"/>
      <c r="Z15" s="135"/>
      <c r="AA15" s="135"/>
      <c r="AB15" s="135"/>
      <c r="AC15" s="160"/>
      <c r="AD15" s="160"/>
      <c r="AE15" s="160"/>
      <c r="AF15" s="160"/>
      <c r="AG15" s="160"/>
      <c r="AH15" s="160"/>
      <c r="AI15" s="135"/>
      <c r="AJ15" s="135"/>
      <c r="AK15" s="135"/>
      <c r="AL15" s="135"/>
      <c r="AM15" s="135"/>
      <c r="AN15" s="135"/>
      <c r="AO15" s="135"/>
      <c r="AP15" s="160"/>
      <c r="AQ15" s="160"/>
      <c r="AR15" s="160"/>
      <c r="AS15" s="160"/>
      <c r="AT15" s="112"/>
      <c r="AU15" s="112"/>
      <c r="AV15" s="112"/>
      <c r="AW15" s="112"/>
      <c r="AX15" s="112"/>
      <c r="AY15" s="112"/>
      <c r="AZ15" s="135"/>
      <c r="BA15" s="135"/>
      <c r="BB15" s="133"/>
      <c r="BC15" s="133"/>
      <c r="BD15" s="133"/>
      <c r="BE15" s="133"/>
      <c r="BF15" s="112"/>
      <c r="BG15" s="112"/>
      <c r="BH15" s="112"/>
      <c r="BI15" s="112"/>
      <c r="BJ15" s="135"/>
      <c r="BK15" s="135"/>
      <c r="BL15" s="135"/>
      <c r="BM15" s="135"/>
      <c r="BN15" s="133"/>
      <c r="BO15" s="133"/>
      <c r="BP15" s="133"/>
      <c r="BQ15" s="133"/>
      <c r="BR15" s="112"/>
      <c r="BS15" s="112"/>
      <c r="BT15" s="135"/>
      <c r="BU15" s="135"/>
    </row>
    <row r="16" spans="1:73" x14ac:dyDescent="0.15">
      <c r="A16" s="226" t="s">
        <v>2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336" t="s">
        <v>85</v>
      </c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7"/>
      <c r="AW16" s="337"/>
      <c r="AX16" s="337"/>
      <c r="AY16" s="337"/>
      <c r="AZ16" s="337"/>
      <c r="BA16" s="337"/>
      <c r="BB16" s="337"/>
      <c r="BC16" s="337"/>
      <c r="BD16" s="337"/>
      <c r="BE16" s="337"/>
      <c r="BF16" s="337"/>
      <c r="BG16" s="337"/>
      <c r="BH16" s="337"/>
      <c r="BI16" s="337"/>
      <c r="BJ16" s="337"/>
      <c r="BK16" s="337"/>
      <c r="BL16" s="337"/>
      <c r="BM16" s="337"/>
      <c r="BN16" s="337"/>
      <c r="BO16" s="337"/>
      <c r="BP16" s="337"/>
      <c r="BQ16" s="337"/>
      <c r="BR16" s="337"/>
      <c r="BS16" s="337"/>
      <c r="BT16" s="337"/>
      <c r="BU16" s="337"/>
    </row>
    <row r="17" spans="1:73" ht="13.5" customHeight="1" x14ac:dyDescent="0.15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332" t="s">
        <v>84</v>
      </c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  <c r="AB17" s="333"/>
      <c r="AC17" s="333"/>
      <c r="AD17" s="333"/>
      <c r="AE17" s="333"/>
      <c r="AF17" s="333"/>
      <c r="AG17" s="333"/>
      <c r="AH17" s="333"/>
      <c r="AI17" s="333"/>
      <c r="AJ17" s="333"/>
      <c r="AK17" s="333"/>
      <c r="AL17" s="333"/>
      <c r="AM17" s="333"/>
      <c r="AN17" s="333"/>
      <c r="AO17" s="333"/>
      <c r="AP17" s="333"/>
      <c r="AQ17" s="334"/>
      <c r="AR17" s="332" t="s">
        <v>83</v>
      </c>
      <c r="AS17" s="333"/>
      <c r="AT17" s="333"/>
      <c r="AU17" s="333"/>
      <c r="AV17" s="333"/>
      <c r="AW17" s="333"/>
      <c r="AX17" s="333"/>
      <c r="AY17" s="333"/>
      <c r="AZ17" s="333"/>
      <c r="BA17" s="333"/>
      <c r="BB17" s="333"/>
      <c r="BC17" s="333"/>
      <c r="BD17" s="333"/>
      <c r="BE17" s="333"/>
      <c r="BF17" s="333"/>
      <c r="BG17" s="333"/>
      <c r="BH17" s="333"/>
      <c r="BI17" s="333"/>
      <c r="BJ17" s="333"/>
      <c r="BK17" s="333"/>
      <c r="BL17" s="333"/>
      <c r="BM17" s="333"/>
      <c r="BN17" s="333"/>
      <c r="BO17" s="333"/>
      <c r="BP17" s="333"/>
      <c r="BQ17" s="333"/>
      <c r="BR17" s="333"/>
      <c r="BS17" s="333"/>
      <c r="BT17" s="333"/>
      <c r="BU17" s="333"/>
    </row>
    <row r="18" spans="1:73" x14ac:dyDescent="0.15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338" t="s">
        <v>82</v>
      </c>
      <c r="O18" s="339"/>
      <c r="P18" s="339"/>
      <c r="Q18" s="339"/>
      <c r="R18" s="339"/>
      <c r="S18" s="339"/>
      <c r="T18" s="339"/>
      <c r="U18" s="339"/>
      <c r="V18" s="339"/>
      <c r="W18" s="340"/>
      <c r="X18" s="338" t="s">
        <v>1</v>
      </c>
      <c r="Y18" s="339"/>
      <c r="Z18" s="339"/>
      <c r="AA18" s="339"/>
      <c r="AB18" s="339"/>
      <c r="AC18" s="339"/>
      <c r="AD18" s="339"/>
      <c r="AE18" s="339"/>
      <c r="AF18" s="339"/>
      <c r="AG18" s="340"/>
      <c r="AH18" s="338" t="s">
        <v>0</v>
      </c>
      <c r="AI18" s="339"/>
      <c r="AJ18" s="339"/>
      <c r="AK18" s="339"/>
      <c r="AL18" s="339"/>
      <c r="AM18" s="339"/>
      <c r="AN18" s="339"/>
      <c r="AO18" s="339"/>
      <c r="AP18" s="339"/>
      <c r="AQ18" s="340"/>
      <c r="AR18" s="338" t="s">
        <v>82</v>
      </c>
      <c r="AS18" s="339"/>
      <c r="AT18" s="339"/>
      <c r="AU18" s="339"/>
      <c r="AV18" s="339"/>
      <c r="AW18" s="339"/>
      <c r="AX18" s="339"/>
      <c r="AY18" s="339"/>
      <c r="AZ18" s="339"/>
      <c r="BA18" s="340"/>
      <c r="BB18" s="338" t="s">
        <v>1</v>
      </c>
      <c r="BC18" s="339"/>
      <c r="BD18" s="339"/>
      <c r="BE18" s="339"/>
      <c r="BF18" s="339"/>
      <c r="BG18" s="339"/>
      <c r="BH18" s="339"/>
      <c r="BI18" s="339"/>
      <c r="BJ18" s="339"/>
      <c r="BK18" s="340"/>
      <c r="BL18" s="338" t="s">
        <v>0</v>
      </c>
      <c r="BM18" s="339"/>
      <c r="BN18" s="339"/>
      <c r="BO18" s="339"/>
      <c r="BP18" s="339"/>
      <c r="BQ18" s="339"/>
      <c r="BR18" s="339"/>
      <c r="BS18" s="339"/>
      <c r="BT18" s="339"/>
      <c r="BU18" s="339"/>
    </row>
    <row r="19" spans="1:73" x14ac:dyDescent="0.15">
      <c r="A19" s="227" t="s">
        <v>516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8"/>
      <c r="N19" s="258">
        <v>3834</v>
      </c>
      <c r="O19" s="248"/>
      <c r="P19" s="248"/>
      <c r="Q19" s="248"/>
      <c r="R19" s="248"/>
      <c r="S19" s="248"/>
      <c r="T19" s="248"/>
      <c r="U19" s="248"/>
      <c r="V19" s="248"/>
      <c r="W19" s="248"/>
      <c r="X19" s="248">
        <v>1755</v>
      </c>
      <c r="Y19" s="248"/>
      <c r="Z19" s="248"/>
      <c r="AA19" s="248"/>
      <c r="AB19" s="248"/>
      <c r="AC19" s="248"/>
      <c r="AD19" s="248"/>
      <c r="AE19" s="248"/>
      <c r="AF19" s="248"/>
      <c r="AG19" s="248"/>
      <c r="AH19" s="248">
        <v>2079</v>
      </c>
      <c r="AI19" s="248"/>
      <c r="AJ19" s="248"/>
      <c r="AK19" s="248"/>
      <c r="AL19" s="248"/>
      <c r="AM19" s="248"/>
      <c r="AN19" s="248"/>
      <c r="AO19" s="248"/>
      <c r="AP19" s="248"/>
      <c r="AQ19" s="248"/>
      <c r="AR19" s="226">
        <v>53</v>
      </c>
      <c r="AS19" s="226"/>
      <c r="AT19" s="226"/>
      <c r="AU19" s="226"/>
      <c r="AV19" s="226"/>
      <c r="AW19" s="226"/>
      <c r="AX19" s="226"/>
      <c r="AY19" s="226"/>
      <c r="AZ19" s="226"/>
      <c r="BA19" s="226"/>
      <c r="BB19" s="226">
        <v>36</v>
      </c>
      <c r="BC19" s="226"/>
      <c r="BD19" s="226"/>
      <c r="BE19" s="226"/>
      <c r="BF19" s="226"/>
      <c r="BG19" s="226"/>
      <c r="BH19" s="226"/>
      <c r="BI19" s="226"/>
      <c r="BJ19" s="226"/>
      <c r="BK19" s="226"/>
      <c r="BL19" s="226">
        <v>17</v>
      </c>
      <c r="BM19" s="226"/>
      <c r="BN19" s="226"/>
      <c r="BO19" s="226"/>
      <c r="BP19" s="226"/>
      <c r="BQ19" s="226"/>
      <c r="BR19" s="226"/>
      <c r="BS19" s="226"/>
      <c r="BT19" s="226"/>
      <c r="BU19" s="226"/>
    </row>
    <row r="20" spans="1:73" x14ac:dyDescent="0.15">
      <c r="A20" s="227" t="s">
        <v>459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58">
        <f>SUM(X20,AH20)</f>
        <v>3717</v>
      </c>
      <c r="O20" s="248"/>
      <c r="P20" s="248"/>
      <c r="Q20" s="248"/>
      <c r="R20" s="248"/>
      <c r="S20" s="248"/>
      <c r="T20" s="248"/>
      <c r="U20" s="248"/>
      <c r="V20" s="248"/>
      <c r="W20" s="248"/>
      <c r="X20" s="248">
        <v>1697</v>
      </c>
      <c r="Y20" s="248"/>
      <c r="Z20" s="248"/>
      <c r="AA20" s="248"/>
      <c r="AB20" s="248"/>
      <c r="AC20" s="248"/>
      <c r="AD20" s="248"/>
      <c r="AE20" s="248"/>
      <c r="AF20" s="248"/>
      <c r="AG20" s="248"/>
      <c r="AH20" s="248">
        <v>2020</v>
      </c>
      <c r="AI20" s="248"/>
      <c r="AJ20" s="248"/>
      <c r="AK20" s="248"/>
      <c r="AL20" s="248"/>
      <c r="AM20" s="248"/>
      <c r="AN20" s="248"/>
      <c r="AO20" s="248"/>
      <c r="AP20" s="248"/>
      <c r="AQ20" s="248"/>
      <c r="AR20" s="226">
        <f>SUM(BB20,BL20)</f>
        <v>59</v>
      </c>
      <c r="AS20" s="226"/>
      <c r="AT20" s="226"/>
      <c r="AU20" s="226"/>
      <c r="AV20" s="226"/>
      <c r="AW20" s="226"/>
      <c r="AX20" s="226"/>
      <c r="AY20" s="226"/>
      <c r="AZ20" s="226"/>
      <c r="BA20" s="226"/>
      <c r="BB20" s="226">
        <v>35</v>
      </c>
      <c r="BC20" s="226"/>
      <c r="BD20" s="226"/>
      <c r="BE20" s="226"/>
      <c r="BF20" s="226"/>
      <c r="BG20" s="226"/>
      <c r="BH20" s="226"/>
      <c r="BI20" s="226"/>
      <c r="BJ20" s="226"/>
      <c r="BK20" s="226"/>
      <c r="BL20" s="226">
        <v>24</v>
      </c>
      <c r="BM20" s="226"/>
      <c r="BN20" s="226"/>
      <c r="BO20" s="226"/>
      <c r="BP20" s="226"/>
      <c r="BQ20" s="226"/>
      <c r="BR20" s="226"/>
      <c r="BS20" s="226"/>
      <c r="BT20" s="226"/>
      <c r="BU20" s="226"/>
    </row>
    <row r="21" spans="1:73" x14ac:dyDescent="0.15">
      <c r="A21" s="227" t="s">
        <v>488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8"/>
      <c r="N21" s="258">
        <f>SUM(X21:AQ21)</f>
        <v>3659</v>
      </c>
      <c r="O21" s="248"/>
      <c r="P21" s="248"/>
      <c r="Q21" s="248"/>
      <c r="R21" s="248"/>
      <c r="S21" s="248"/>
      <c r="T21" s="248"/>
      <c r="U21" s="248"/>
      <c r="V21" s="248"/>
      <c r="W21" s="248"/>
      <c r="X21" s="248">
        <v>1713</v>
      </c>
      <c r="Y21" s="248"/>
      <c r="Z21" s="248"/>
      <c r="AA21" s="248"/>
      <c r="AB21" s="248"/>
      <c r="AC21" s="248"/>
      <c r="AD21" s="248"/>
      <c r="AE21" s="248"/>
      <c r="AF21" s="248"/>
      <c r="AG21" s="248"/>
      <c r="AH21" s="248">
        <v>1946</v>
      </c>
      <c r="AI21" s="248"/>
      <c r="AJ21" s="248"/>
      <c r="AK21" s="248"/>
      <c r="AL21" s="248"/>
      <c r="AM21" s="248"/>
      <c r="AN21" s="248"/>
      <c r="AO21" s="248"/>
      <c r="AP21" s="248"/>
      <c r="AQ21" s="248"/>
      <c r="AR21" s="226">
        <f>SUM(BB21:BU21)</f>
        <v>47</v>
      </c>
      <c r="AS21" s="226"/>
      <c r="AT21" s="226"/>
      <c r="AU21" s="226"/>
      <c r="AV21" s="226"/>
      <c r="AW21" s="226"/>
      <c r="AX21" s="226"/>
      <c r="AY21" s="226"/>
      <c r="AZ21" s="226"/>
      <c r="BA21" s="226"/>
      <c r="BB21" s="226">
        <v>25</v>
      </c>
      <c r="BC21" s="226"/>
      <c r="BD21" s="226"/>
      <c r="BE21" s="226"/>
      <c r="BF21" s="226"/>
      <c r="BG21" s="226"/>
      <c r="BH21" s="226"/>
      <c r="BI21" s="226"/>
      <c r="BJ21" s="226"/>
      <c r="BK21" s="226"/>
      <c r="BL21" s="226">
        <v>22</v>
      </c>
      <c r="BM21" s="226"/>
      <c r="BN21" s="226"/>
      <c r="BO21" s="226"/>
      <c r="BP21" s="226"/>
      <c r="BQ21" s="226"/>
      <c r="BR21" s="226"/>
      <c r="BS21" s="226"/>
      <c r="BT21" s="226"/>
      <c r="BU21" s="226"/>
    </row>
    <row r="22" spans="1:73" x14ac:dyDescent="0.15">
      <c r="A22" s="227" t="s">
        <v>507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58">
        <v>3524</v>
      </c>
      <c r="O22" s="248"/>
      <c r="P22" s="248"/>
      <c r="Q22" s="248"/>
      <c r="R22" s="248"/>
      <c r="S22" s="248"/>
      <c r="T22" s="248"/>
      <c r="U22" s="248"/>
      <c r="V22" s="248"/>
      <c r="W22" s="248"/>
      <c r="X22" s="248">
        <v>1692</v>
      </c>
      <c r="Y22" s="248"/>
      <c r="Z22" s="248"/>
      <c r="AA22" s="248"/>
      <c r="AB22" s="248"/>
      <c r="AC22" s="248"/>
      <c r="AD22" s="248"/>
      <c r="AE22" s="248"/>
      <c r="AF22" s="248"/>
      <c r="AG22" s="248"/>
      <c r="AH22" s="248">
        <v>1832</v>
      </c>
      <c r="AI22" s="248"/>
      <c r="AJ22" s="248"/>
      <c r="AK22" s="248"/>
      <c r="AL22" s="248"/>
      <c r="AM22" s="248"/>
      <c r="AN22" s="248"/>
      <c r="AO22" s="248"/>
      <c r="AP22" s="248"/>
      <c r="AQ22" s="248"/>
      <c r="AR22" s="226">
        <v>55</v>
      </c>
      <c r="AS22" s="226"/>
      <c r="AT22" s="226"/>
      <c r="AU22" s="226"/>
      <c r="AV22" s="226"/>
      <c r="AW22" s="226"/>
      <c r="AX22" s="226"/>
      <c r="AY22" s="226"/>
      <c r="AZ22" s="226"/>
      <c r="BA22" s="226"/>
      <c r="BB22" s="226">
        <v>31</v>
      </c>
      <c r="BC22" s="226"/>
      <c r="BD22" s="226"/>
      <c r="BE22" s="226"/>
      <c r="BF22" s="226"/>
      <c r="BG22" s="226"/>
      <c r="BH22" s="226"/>
      <c r="BI22" s="226"/>
      <c r="BJ22" s="226"/>
      <c r="BK22" s="226"/>
      <c r="BL22" s="226">
        <v>24</v>
      </c>
      <c r="BM22" s="226"/>
      <c r="BN22" s="226"/>
      <c r="BO22" s="226"/>
      <c r="BP22" s="226"/>
      <c r="BQ22" s="226"/>
      <c r="BR22" s="226"/>
      <c r="BS22" s="226"/>
      <c r="BT22" s="226"/>
      <c r="BU22" s="226"/>
    </row>
    <row r="23" spans="1:73" x14ac:dyDescent="0.15">
      <c r="A23" s="227" t="s">
        <v>514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8"/>
      <c r="N23" s="258">
        <f>SUM(X23:AQ23)</f>
        <v>3467</v>
      </c>
      <c r="O23" s="248"/>
      <c r="P23" s="248"/>
      <c r="Q23" s="245"/>
      <c r="R23" s="245"/>
      <c r="S23" s="245"/>
      <c r="T23" s="245"/>
      <c r="U23" s="245"/>
      <c r="V23" s="245"/>
      <c r="W23" s="245"/>
      <c r="X23" s="245">
        <v>1679</v>
      </c>
      <c r="Y23" s="245"/>
      <c r="Z23" s="245"/>
      <c r="AA23" s="245"/>
      <c r="AB23" s="245"/>
      <c r="AC23" s="245"/>
      <c r="AD23" s="245"/>
      <c r="AE23" s="245"/>
      <c r="AF23" s="245"/>
      <c r="AG23" s="245"/>
      <c r="AH23" s="245">
        <v>1788</v>
      </c>
      <c r="AI23" s="245"/>
      <c r="AJ23" s="245"/>
      <c r="AK23" s="245"/>
      <c r="AL23" s="245"/>
      <c r="AM23" s="245"/>
      <c r="AN23" s="245"/>
      <c r="AO23" s="245"/>
      <c r="AP23" s="245"/>
      <c r="AQ23" s="245"/>
      <c r="AR23" s="222">
        <f>SUM(BB23:BU23)</f>
        <v>58</v>
      </c>
      <c r="AS23" s="222"/>
      <c r="AT23" s="222"/>
      <c r="AU23" s="222"/>
      <c r="AV23" s="222"/>
      <c r="AW23" s="222"/>
      <c r="AX23" s="222"/>
      <c r="AY23" s="222"/>
      <c r="AZ23" s="222"/>
      <c r="BA23" s="222"/>
      <c r="BB23" s="222">
        <v>32</v>
      </c>
      <c r="BC23" s="222"/>
      <c r="BD23" s="222"/>
      <c r="BE23" s="222"/>
      <c r="BF23" s="222"/>
      <c r="BG23" s="222"/>
      <c r="BH23" s="222"/>
      <c r="BI23" s="222"/>
      <c r="BJ23" s="222"/>
      <c r="BK23" s="222"/>
      <c r="BL23" s="222">
        <v>26</v>
      </c>
      <c r="BM23" s="222"/>
      <c r="BN23" s="222"/>
      <c r="BO23" s="222"/>
      <c r="BP23" s="222"/>
      <c r="BQ23" s="222"/>
      <c r="BR23" s="222"/>
      <c r="BS23" s="222"/>
      <c r="BT23" s="222"/>
      <c r="BU23" s="222"/>
    </row>
    <row r="24" spans="1:73" x14ac:dyDescent="0.15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5"/>
      <c r="BT24" s="165"/>
      <c r="BU24" s="166" t="s">
        <v>3</v>
      </c>
    </row>
    <row r="28" spans="1:73" ht="21" customHeight="1" x14ac:dyDescent="0.15">
      <c r="A28" s="264" t="s">
        <v>81</v>
      </c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  <c r="BS28" s="264"/>
      <c r="BT28" s="264"/>
      <c r="BU28" s="264"/>
    </row>
    <row r="30" spans="1:73" x14ac:dyDescent="0.1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59" t="s">
        <v>80</v>
      </c>
    </row>
    <row r="31" spans="1:73" x14ac:dyDescent="0.15">
      <c r="A31" s="226" t="s">
        <v>2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36" t="s">
        <v>79</v>
      </c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37"/>
      <c r="BR31" s="237"/>
      <c r="BS31" s="237"/>
      <c r="BT31" s="237"/>
      <c r="BU31" s="237"/>
    </row>
    <row r="32" spans="1:73" ht="13.5" customHeight="1" x14ac:dyDescent="0.15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317" t="s">
        <v>77</v>
      </c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7" t="s">
        <v>76</v>
      </c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7" t="s">
        <v>75</v>
      </c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8"/>
      <c r="BD32" s="318"/>
      <c r="BE32" s="318"/>
      <c r="BF32" s="318"/>
      <c r="BG32" s="317" t="s">
        <v>74</v>
      </c>
      <c r="BH32" s="318"/>
      <c r="BI32" s="318"/>
      <c r="BJ32" s="318"/>
      <c r="BK32" s="318"/>
      <c r="BL32" s="318"/>
      <c r="BM32" s="318"/>
      <c r="BN32" s="318"/>
      <c r="BO32" s="318"/>
      <c r="BP32" s="318"/>
      <c r="BQ32" s="318"/>
      <c r="BR32" s="318"/>
      <c r="BS32" s="318"/>
      <c r="BT32" s="318"/>
      <c r="BU32" s="318"/>
    </row>
    <row r="33" spans="1:73" x14ac:dyDescent="0.15">
      <c r="A33" s="227" t="s">
        <v>508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8"/>
      <c r="N33" s="258">
        <v>1227</v>
      </c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316">
        <v>1207</v>
      </c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5">
        <v>6</v>
      </c>
      <c r="AS33" s="315"/>
      <c r="AT33" s="315"/>
      <c r="AU33" s="315"/>
      <c r="AV33" s="315"/>
      <c r="AW33" s="315"/>
      <c r="AX33" s="315"/>
      <c r="AY33" s="315"/>
      <c r="AZ33" s="168"/>
      <c r="BA33" s="135"/>
      <c r="BB33" s="135"/>
      <c r="BC33" s="135"/>
      <c r="BD33" s="169"/>
      <c r="BE33" s="169"/>
      <c r="BF33" s="169"/>
      <c r="BG33" s="315">
        <v>14</v>
      </c>
      <c r="BH33" s="315"/>
      <c r="BI33" s="315"/>
      <c r="BJ33" s="315"/>
      <c r="BK33" s="315"/>
      <c r="BL33" s="315"/>
      <c r="BM33" s="315"/>
      <c r="BN33" s="315"/>
      <c r="BO33" s="169"/>
      <c r="BP33" s="169"/>
      <c r="BQ33" s="169"/>
      <c r="BR33" s="169"/>
      <c r="BS33" s="169"/>
      <c r="BT33" s="135"/>
      <c r="BU33" s="135"/>
    </row>
    <row r="34" spans="1:73" x14ac:dyDescent="0.15">
      <c r="A34" s="227" t="s">
        <v>460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8"/>
      <c r="N34" s="258">
        <v>1233</v>
      </c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316">
        <v>1214</v>
      </c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5">
        <v>1</v>
      </c>
      <c r="AS34" s="315"/>
      <c r="AT34" s="315"/>
      <c r="AU34" s="315"/>
      <c r="AV34" s="315"/>
      <c r="AW34" s="315"/>
      <c r="AX34" s="315"/>
      <c r="AY34" s="315"/>
      <c r="AZ34" s="168"/>
      <c r="BA34" s="135"/>
      <c r="BB34" s="135"/>
      <c r="BC34" s="135"/>
      <c r="BD34" s="169"/>
      <c r="BE34" s="169"/>
      <c r="BF34" s="169"/>
      <c r="BG34" s="315">
        <v>18</v>
      </c>
      <c r="BH34" s="315"/>
      <c r="BI34" s="315"/>
      <c r="BJ34" s="315"/>
      <c r="BK34" s="315"/>
      <c r="BL34" s="315"/>
      <c r="BM34" s="315"/>
      <c r="BN34" s="315"/>
      <c r="BO34" s="169"/>
      <c r="BP34" s="169"/>
      <c r="BQ34" s="169"/>
      <c r="BR34" s="169"/>
      <c r="BS34" s="169"/>
      <c r="BT34" s="135"/>
      <c r="BU34" s="135"/>
    </row>
    <row r="35" spans="1:73" x14ac:dyDescent="0.15">
      <c r="A35" s="227" t="s">
        <v>458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58">
        <v>1294</v>
      </c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316">
        <v>1268</v>
      </c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5">
        <v>3</v>
      </c>
      <c r="AS35" s="315"/>
      <c r="AT35" s="315"/>
      <c r="AU35" s="315"/>
      <c r="AV35" s="315"/>
      <c r="AW35" s="315"/>
      <c r="AX35" s="315"/>
      <c r="AY35" s="315"/>
      <c r="AZ35" s="168"/>
      <c r="BA35" s="135"/>
      <c r="BB35" s="135"/>
      <c r="BC35" s="135"/>
      <c r="BD35" s="169"/>
      <c r="BE35" s="169"/>
      <c r="BF35" s="169"/>
      <c r="BG35" s="315">
        <v>23</v>
      </c>
      <c r="BH35" s="315"/>
      <c r="BI35" s="315"/>
      <c r="BJ35" s="315"/>
      <c r="BK35" s="315"/>
      <c r="BL35" s="315"/>
      <c r="BM35" s="315"/>
      <c r="BN35" s="315"/>
      <c r="BO35" s="169"/>
      <c r="BP35" s="169"/>
      <c r="BQ35" s="169"/>
      <c r="BR35" s="169"/>
      <c r="BS35" s="169"/>
      <c r="BT35" s="135"/>
      <c r="BU35" s="135"/>
    </row>
    <row r="36" spans="1:73" x14ac:dyDescent="0.15">
      <c r="A36" s="227" t="s">
        <v>487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58">
        <v>1204</v>
      </c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316">
        <v>1186</v>
      </c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5">
        <v>6</v>
      </c>
      <c r="AS36" s="315"/>
      <c r="AT36" s="315"/>
      <c r="AU36" s="315"/>
      <c r="AV36" s="315"/>
      <c r="AW36" s="315"/>
      <c r="AX36" s="315"/>
      <c r="AY36" s="315"/>
      <c r="AZ36" s="168"/>
      <c r="BA36" s="135"/>
      <c r="BB36" s="135"/>
      <c r="BC36" s="135"/>
      <c r="BD36" s="169"/>
      <c r="BE36" s="169"/>
      <c r="BF36" s="169"/>
      <c r="BG36" s="315">
        <v>12</v>
      </c>
      <c r="BH36" s="315"/>
      <c r="BI36" s="315"/>
      <c r="BJ36" s="315"/>
      <c r="BK36" s="315"/>
      <c r="BL36" s="315"/>
      <c r="BM36" s="315"/>
      <c r="BN36" s="315"/>
      <c r="BO36" s="169"/>
      <c r="BP36" s="169"/>
      <c r="BQ36" s="169"/>
      <c r="BR36" s="169"/>
      <c r="BS36" s="169"/>
      <c r="BT36" s="135"/>
      <c r="BU36" s="135"/>
    </row>
    <row r="37" spans="1:73" x14ac:dyDescent="0.15">
      <c r="A37" s="227" t="s">
        <v>506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8"/>
      <c r="N37" s="247">
        <v>1224</v>
      </c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314">
        <v>1203</v>
      </c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5">
        <v>7</v>
      </c>
      <c r="AS37" s="315"/>
      <c r="AT37" s="315"/>
      <c r="AU37" s="315"/>
      <c r="AV37" s="315"/>
      <c r="AW37" s="315"/>
      <c r="AX37" s="315"/>
      <c r="AY37" s="315"/>
      <c r="AZ37" s="170"/>
      <c r="BA37" s="137"/>
      <c r="BB37" s="137"/>
      <c r="BC37" s="137"/>
      <c r="BD37" s="171"/>
      <c r="BE37" s="171"/>
      <c r="BF37" s="171"/>
      <c r="BG37" s="315">
        <v>14</v>
      </c>
      <c r="BH37" s="315"/>
      <c r="BI37" s="315"/>
      <c r="BJ37" s="315"/>
      <c r="BK37" s="315"/>
      <c r="BL37" s="315"/>
      <c r="BM37" s="315"/>
      <c r="BN37" s="315"/>
      <c r="BO37" s="171"/>
      <c r="BP37" s="171"/>
      <c r="BQ37" s="171"/>
      <c r="BR37" s="171"/>
      <c r="BS37" s="171"/>
      <c r="BT37" s="137"/>
      <c r="BU37" s="137"/>
    </row>
    <row r="38" spans="1:73" x14ac:dyDescent="0.15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</row>
    <row r="39" spans="1:73" x14ac:dyDescent="0.15">
      <c r="A39" s="234" t="s">
        <v>2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5"/>
      <c r="N39" s="267" t="s">
        <v>78</v>
      </c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</row>
    <row r="40" spans="1:73" x14ac:dyDescent="0.15">
      <c r="A40" s="237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8"/>
      <c r="N40" s="317" t="s">
        <v>77</v>
      </c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7" t="s">
        <v>76</v>
      </c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7" t="s">
        <v>75</v>
      </c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  <c r="BG40" s="317" t="s">
        <v>74</v>
      </c>
      <c r="BH40" s="318"/>
      <c r="BI40" s="318"/>
      <c r="BJ40" s="318"/>
      <c r="BK40" s="318"/>
      <c r="BL40" s="318"/>
      <c r="BM40" s="318"/>
      <c r="BN40" s="318"/>
      <c r="BO40" s="318"/>
      <c r="BP40" s="318"/>
      <c r="BQ40" s="318"/>
      <c r="BR40" s="318"/>
      <c r="BS40" s="318"/>
      <c r="BT40" s="318"/>
      <c r="BU40" s="318"/>
    </row>
    <row r="41" spans="1:73" x14ac:dyDescent="0.15">
      <c r="A41" s="227" t="s">
        <v>508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8"/>
      <c r="N41" s="248">
        <v>1412</v>
      </c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315">
        <v>1073</v>
      </c>
      <c r="AD41" s="315"/>
      <c r="AE41" s="315"/>
      <c r="AF41" s="315"/>
      <c r="AG41" s="315"/>
      <c r="AH41" s="315"/>
      <c r="AI41" s="315"/>
      <c r="AJ41" s="315"/>
      <c r="AK41" s="315"/>
      <c r="AL41" s="169"/>
      <c r="AM41" s="169"/>
      <c r="AN41" s="169"/>
      <c r="AO41" s="169"/>
      <c r="AP41" s="169"/>
      <c r="AQ41" s="169"/>
      <c r="AR41" s="226">
        <v>308</v>
      </c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316">
        <v>31</v>
      </c>
      <c r="BH41" s="316"/>
      <c r="BI41" s="316"/>
      <c r="BJ41" s="316"/>
      <c r="BK41" s="316"/>
      <c r="BL41" s="316"/>
      <c r="BM41" s="316"/>
      <c r="BN41" s="316"/>
      <c r="BO41" s="316"/>
      <c r="BP41" s="316"/>
      <c r="BQ41" s="316"/>
      <c r="BR41" s="316"/>
      <c r="BS41" s="316"/>
      <c r="BT41" s="316"/>
      <c r="BU41" s="316"/>
    </row>
    <row r="42" spans="1:73" x14ac:dyDescent="0.15">
      <c r="A42" s="227" t="s">
        <v>460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8"/>
      <c r="N42" s="258">
        <v>1329</v>
      </c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315">
        <v>1066</v>
      </c>
      <c r="AD42" s="315"/>
      <c r="AE42" s="315"/>
      <c r="AF42" s="315"/>
      <c r="AG42" s="315"/>
      <c r="AH42" s="315"/>
      <c r="AI42" s="315"/>
      <c r="AJ42" s="315"/>
      <c r="AK42" s="315"/>
      <c r="AL42" s="169"/>
      <c r="AM42" s="169"/>
      <c r="AN42" s="169"/>
      <c r="AO42" s="169"/>
      <c r="AP42" s="169"/>
      <c r="AQ42" s="169"/>
      <c r="AR42" s="226">
        <v>249</v>
      </c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316">
        <v>14</v>
      </c>
      <c r="BH42" s="316"/>
      <c r="BI42" s="316"/>
      <c r="BJ42" s="316"/>
      <c r="BK42" s="316"/>
      <c r="BL42" s="316"/>
      <c r="BM42" s="316"/>
      <c r="BN42" s="316"/>
      <c r="BO42" s="316"/>
      <c r="BP42" s="316"/>
      <c r="BQ42" s="316"/>
      <c r="BR42" s="316"/>
      <c r="BS42" s="316"/>
      <c r="BT42" s="316"/>
      <c r="BU42" s="316"/>
    </row>
    <row r="43" spans="1:73" x14ac:dyDescent="0.15">
      <c r="A43" s="227" t="s">
        <v>458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8"/>
      <c r="N43" s="258">
        <v>1186</v>
      </c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315">
        <v>932</v>
      </c>
      <c r="AD43" s="315"/>
      <c r="AE43" s="315"/>
      <c r="AF43" s="315"/>
      <c r="AG43" s="315"/>
      <c r="AH43" s="315"/>
      <c r="AI43" s="315"/>
      <c r="AJ43" s="315"/>
      <c r="AK43" s="315"/>
      <c r="AL43" s="169"/>
      <c r="AM43" s="169"/>
      <c r="AN43" s="169"/>
      <c r="AO43" s="169"/>
      <c r="AP43" s="169"/>
      <c r="AQ43" s="169"/>
      <c r="AR43" s="226">
        <v>227</v>
      </c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316">
        <v>27</v>
      </c>
      <c r="BH43" s="316"/>
      <c r="BI43" s="316"/>
      <c r="BJ43" s="316"/>
      <c r="BK43" s="316"/>
      <c r="BL43" s="316"/>
      <c r="BM43" s="316"/>
      <c r="BN43" s="316"/>
      <c r="BO43" s="316"/>
      <c r="BP43" s="316"/>
      <c r="BQ43" s="316"/>
      <c r="BR43" s="316"/>
      <c r="BS43" s="316"/>
      <c r="BT43" s="316"/>
      <c r="BU43" s="316"/>
    </row>
    <row r="44" spans="1:73" x14ac:dyDescent="0.15">
      <c r="A44" s="227" t="s">
        <v>487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58">
        <v>1174</v>
      </c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315">
        <v>938</v>
      </c>
      <c r="AD44" s="315"/>
      <c r="AE44" s="315"/>
      <c r="AF44" s="315"/>
      <c r="AG44" s="315"/>
      <c r="AH44" s="315"/>
      <c r="AI44" s="315"/>
      <c r="AJ44" s="315"/>
      <c r="AK44" s="315"/>
      <c r="AL44" s="169"/>
      <c r="AM44" s="169"/>
      <c r="AN44" s="169"/>
      <c r="AO44" s="169"/>
      <c r="AP44" s="169"/>
      <c r="AQ44" s="169"/>
      <c r="AR44" s="226">
        <v>217</v>
      </c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316">
        <v>19</v>
      </c>
      <c r="BH44" s="316"/>
      <c r="BI44" s="316"/>
      <c r="BJ44" s="316"/>
      <c r="BK44" s="316"/>
      <c r="BL44" s="316"/>
      <c r="BM44" s="316"/>
      <c r="BN44" s="316"/>
      <c r="BO44" s="316"/>
      <c r="BP44" s="316"/>
      <c r="BQ44" s="316"/>
      <c r="BR44" s="316"/>
      <c r="BS44" s="316"/>
      <c r="BT44" s="316"/>
      <c r="BU44" s="316"/>
    </row>
    <row r="45" spans="1:73" x14ac:dyDescent="0.15">
      <c r="A45" s="223" t="s">
        <v>506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4"/>
      <c r="N45" s="247">
        <v>1224</v>
      </c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344">
        <v>998</v>
      </c>
      <c r="AD45" s="344"/>
      <c r="AE45" s="344"/>
      <c r="AF45" s="344"/>
      <c r="AG45" s="344"/>
      <c r="AH45" s="344"/>
      <c r="AI45" s="344"/>
      <c r="AJ45" s="344"/>
      <c r="AK45" s="344"/>
      <c r="AL45" s="171"/>
      <c r="AM45" s="171"/>
      <c r="AN45" s="171"/>
      <c r="AO45" s="171"/>
      <c r="AP45" s="171"/>
      <c r="AQ45" s="171"/>
      <c r="AR45" s="222">
        <v>197</v>
      </c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314">
        <v>29</v>
      </c>
      <c r="BH45" s="314"/>
      <c r="BI45" s="314"/>
      <c r="BJ45" s="314"/>
      <c r="BK45" s="314"/>
      <c r="BL45" s="314"/>
      <c r="BM45" s="314"/>
      <c r="BN45" s="314"/>
      <c r="BO45" s="314"/>
      <c r="BP45" s="314"/>
      <c r="BQ45" s="314"/>
      <c r="BR45" s="314"/>
      <c r="BS45" s="314"/>
      <c r="BT45" s="314"/>
      <c r="BU45" s="314"/>
    </row>
    <row r="46" spans="1:73" x14ac:dyDescent="0.15">
      <c r="A46" s="173" t="s">
        <v>73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BU46" s="174" t="s">
        <v>3</v>
      </c>
    </row>
    <row r="47" spans="1:73" x14ac:dyDescent="0.15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</row>
    <row r="48" spans="1:73" x14ac:dyDescent="0.15">
      <c r="A48" s="135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</row>
    <row r="49" spans="1:73" x14ac:dyDescent="0.15">
      <c r="A49" s="135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</row>
    <row r="50" spans="1:73" x14ac:dyDescent="0.15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</row>
    <row r="51" spans="1:73" x14ac:dyDescent="0.15">
      <c r="A51" s="135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</row>
    <row r="52" spans="1:73" x14ac:dyDescent="0.15">
      <c r="A52" s="135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</row>
    <row r="53" spans="1:73" x14ac:dyDescent="0.15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</row>
    <row r="54" spans="1:73" x14ac:dyDescent="0.15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</row>
    <row r="55" spans="1:73" x14ac:dyDescent="0.15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</row>
    <row r="56" spans="1:73" x14ac:dyDescent="0.15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</row>
    <row r="57" spans="1:73" x14ac:dyDescent="0.15">
      <c r="A57" s="135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</row>
    <row r="58" spans="1:73" x14ac:dyDescent="0.15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</row>
    <row r="59" spans="1:73" x14ac:dyDescent="0.15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</row>
    <row r="61" spans="1:73" x14ac:dyDescent="0.15">
      <c r="A61" s="175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E61" s="135"/>
      <c r="BF61" s="135"/>
      <c r="BG61" s="135"/>
      <c r="BH61" s="135"/>
      <c r="BI61" s="135"/>
      <c r="BJ61" s="135"/>
      <c r="BK61" s="135"/>
      <c r="BL61" s="135"/>
      <c r="BM61" s="135"/>
      <c r="BN61" s="135"/>
      <c r="BO61" s="135"/>
      <c r="BP61" s="135"/>
      <c r="BQ61" s="135"/>
      <c r="BR61" s="135"/>
      <c r="BS61" s="135"/>
      <c r="BT61" s="135"/>
      <c r="BU61" s="174" t="s">
        <v>455</v>
      </c>
    </row>
    <row r="62" spans="1:73" x14ac:dyDescent="0.15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</row>
    <row r="63" spans="1:73" ht="21" customHeight="1" x14ac:dyDescent="0.15">
      <c r="A63" s="264" t="s">
        <v>365</v>
      </c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4"/>
      <c r="AJ63" s="264"/>
      <c r="AK63" s="264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  <c r="BS63" s="264"/>
      <c r="BT63" s="264"/>
      <c r="BU63" s="264"/>
    </row>
    <row r="64" spans="1:73" ht="13.5" customHeight="1" x14ac:dyDescent="0.15">
      <c r="A64" s="167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7"/>
    </row>
    <row r="65" spans="1:73" x14ac:dyDescent="0.15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22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59" t="s">
        <v>68</v>
      </c>
    </row>
    <row r="66" spans="1:73" ht="13.5" customHeight="1" x14ac:dyDescent="0.15">
      <c r="A66" s="342" t="s">
        <v>62</v>
      </c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8"/>
      <c r="N66" s="346" t="s">
        <v>67</v>
      </c>
      <c r="O66" s="342"/>
      <c r="P66" s="342"/>
      <c r="Q66" s="342"/>
      <c r="R66" s="342"/>
      <c r="S66" s="342"/>
      <c r="T66" s="342"/>
      <c r="U66" s="342"/>
      <c r="V66" s="342"/>
      <c r="W66" s="342"/>
      <c r="X66" s="342"/>
      <c r="Y66" s="348"/>
      <c r="Z66" s="346" t="s">
        <v>66</v>
      </c>
      <c r="AA66" s="342"/>
      <c r="AB66" s="342"/>
      <c r="AC66" s="342"/>
      <c r="AD66" s="342"/>
      <c r="AE66" s="342"/>
      <c r="AF66" s="342"/>
      <c r="AG66" s="342"/>
      <c r="AH66" s="342"/>
      <c r="AI66" s="342"/>
      <c r="AJ66" s="342"/>
      <c r="AK66" s="348"/>
      <c r="AL66" s="350" t="s">
        <v>65</v>
      </c>
      <c r="AM66" s="351"/>
      <c r="AN66" s="351"/>
      <c r="AO66" s="351"/>
      <c r="AP66" s="351"/>
      <c r="AQ66" s="351"/>
      <c r="AR66" s="351"/>
      <c r="AS66" s="351"/>
      <c r="AT66" s="351"/>
      <c r="AU66" s="351"/>
      <c r="AV66" s="351"/>
      <c r="AW66" s="352"/>
      <c r="AX66" s="346" t="s">
        <v>64</v>
      </c>
      <c r="AY66" s="342"/>
      <c r="AZ66" s="342"/>
      <c r="BA66" s="342"/>
      <c r="BB66" s="342"/>
      <c r="BC66" s="342"/>
      <c r="BD66" s="342"/>
      <c r="BE66" s="342"/>
      <c r="BF66" s="342"/>
      <c r="BG66" s="342"/>
      <c r="BH66" s="342"/>
      <c r="BI66" s="348"/>
      <c r="BJ66" s="346" t="s">
        <v>63</v>
      </c>
      <c r="BK66" s="342"/>
      <c r="BL66" s="342"/>
      <c r="BM66" s="342"/>
      <c r="BN66" s="342"/>
      <c r="BO66" s="342"/>
      <c r="BP66" s="342"/>
      <c r="BQ66" s="342"/>
      <c r="BR66" s="342"/>
      <c r="BS66" s="342"/>
      <c r="BT66" s="342"/>
      <c r="BU66" s="342"/>
    </row>
    <row r="67" spans="1:73" x14ac:dyDescent="0.15">
      <c r="A67" s="343"/>
      <c r="B67" s="343"/>
      <c r="C67" s="343"/>
      <c r="D67" s="343"/>
      <c r="E67" s="343"/>
      <c r="F67" s="343"/>
      <c r="G67" s="343"/>
      <c r="H67" s="343"/>
      <c r="I67" s="343"/>
      <c r="J67" s="343"/>
      <c r="K67" s="343"/>
      <c r="L67" s="343"/>
      <c r="M67" s="349"/>
      <c r="N67" s="347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9"/>
      <c r="Z67" s="347"/>
      <c r="AA67" s="343"/>
      <c r="AB67" s="343"/>
      <c r="AC67" s="343"/>
      <c r="AD67" s="343"/>
      <c r="AE67" s="343"/>
      <c r="AF67" s="343"/>
      <c r="AG67" s="343"/>
      <c r="AH67" s="343"/>
      <c r="AI67" s="343"/>
      <c r="AJ67" s="343"/>
      <c r="AK67" s="349"/>
      <c r="AL67" s="353"/>
      <c r="AM67" s="312"/>
      <c r="AN67" s="312"/>
      <c r="AO67" s="312"/>
      <c r="AP67" s="312"/>
      <c r="AQ67" s="312"/>
      <c r="AR67" s="312"/>
      <c r="AS67" s="312"/>
      <c r="AT67" s="312"/>
      <c r="AU67" s="312"/>
      <c r="AV67" s="312"/>
      <c r="AW67" s="354"/>
      <c r="AX67" s="347"/>
      <c r="AY67" s="343"/>
      <c r="AZ67" s="343"/>
      <c r="BA67" s="343"/>
      <c r="BB67" s="343"/>
      <c r="BC67" s="343"/>
      <c r="BD67" s="343"/>
      <c r="BE67" s="343"/>
      <c r="BF67" s="343"/>
      <c r="BG67" s="343"/>
      <c r="BH67" s="343"/>
      <c r="BI67" s="349"/>
      <c r="BJ67" s="347"/>
      <c r="BK67" s="343"/>
      <c r="BL67" s="343"/>
      <c r="BM67" s="343"/>
      <c r="BN67" s="343"/>
      <c r="BO67" s="343"/>
      <c r="BP67" s="343"/>
      <c r="BQ67" s="343"/>
      <c r="BR67" s="343"/>
      <c r="BS67" s="343"/>
      <c r="BT67" s="343"/>
      <c r="BU67" s="343"/>
    </row>
    <row r="68" spans="1:73" x14ac:dyDescent="0.15">
      <c r="A68" s="345" t="s">
        <v>508</v>
      </c>
      <c r="B68" s="345"/>
      <c r="C68" s="345"/>
      <c r="D68" s="345"/>
      <c r="E68" s="345"/>
      <c r="F68" s="345"/>
      <c r="G68" s="345"/>
      <c r="H68" s="359" t="s">
        <v>61</v>
      </c>
      <c r="I68" s="359"/>
      <c r="J68" s="359"/>
      <c r="K68" s="359"/>
      <c r="L68" s="359"/>
      <c r="M68" s="360"/>
      <c r="N68" s="175"/>
      <c r="O68" s="175"/>
      <c r="P68" s="175"/>
      <c r="Q68" s="355">
        <v>1291</v>
      </c>
      <c r="R68" s="355"/>
      <c r="S68" s="355"/>
      <c r="T68" s="355"/>
      <c r="U68" s="355"/>
      <c r="V68" s="361"/>
      <c r="W68" s="175"/>
      <c r="X68" s="175"/>
      <c r="Y68" s="175"/>
      <c r="Z68" s="175"/>
      <c r="AA68" s="175"/>
      <c r="AB68" s="175"/>
      <c r="AC68" s="355">
        <v>25</v>
      </c>
      <c r="AD68" s="355"/>
      <c r="AE68" s="355"/>
      <c r="AF68" s="355"/>
      <c r="AG68" s="355"/>
      <c r="AH68" s="175"/>
      <c r="AI68" s="175"/>
      <c r="AJ68" s="175"/>
      <c r="AK68" s="175"/>
      <c r="AL68" s="175"/>
      <c r="AM68" s="175"/>
      <c r="AN68" s="175"/>
      <c r="AO68" s="355">
        <v>30</v>
      </c>
      <c r="AP68" s="355"/>
      <c r="AQ68" s="355"/>
      <c r="AR68" s="355"/>
      <c r="AS68" s="355"/>
      <c r="AT68" s="175"/>
      <c r="AU68" s="175"/>
      <c r="AV68" s="175"/>
      <c r="AW68" s="175"/>
      <c r="AX68" s="175"/>
      <c r="AY68" s="175"/>
      <c r="AZ68" s="175"/>
      <c r="BA68" s="355">
        <v>668</v>
      </c>
      <c r="BB68" s="355"/>
      <c r="BC68" s="355"/>
      <c r="BD68" s="355"/>
      <c r="BE68" s="355"/>
      <c r="BF68" s="355"/>
      <c r="BG68" s="175"/>
      <c r="BH68" s="175"/>
      <c r="BI68" s="175"/>
      <c r="BJ68" s="175"/>
      <c r="BK68" s="175"/>
      <c r="BL68" s="175"/>
      <c r="BM68" s="355">
        <v>17</v>
      </c>
      <c r="BN68" s="355"/>
      <c r="BO68" s="355"/>
      <c r="BP68" s="355"/>
      <c r="BQ68" s="355"/>
      <c r="BR68" s="175"/>
      <c r="BS68" s="175"/>
      <c r="BT68" s="175"/>
      <c r="BU68" s="175"/>
    </row>
    <row r="69" spans="1:73" x14ac:dyDescent="0.15">
      <c r="A69" s="98"/>
      <c r="B69" s="98"/>
      <c r="C69" s="98"/>
      <c r="D69" s="98"/>
      <c r="E69" s="98"/>
      <c r="F69" s="98"/>
      <c r="G69" s="98"/>
      <c r="H69" s="356" t="s">
        <v>60</v>
      </c>
      <c r="I69" s="356"/>
      <c r="J69" s="356"/>
      <c r="K69" s="356"/>
      <c r="L69" s="356"/>
      <c r="M69" s="357"/>
      <c r="N69" s="177"/>
      <c r="O69" s="177"/>
      <c r="P69" s="177"/>
      <c r="Q69" s="341">
        <v>12835</v>
      </c>
      <c r="R69" s="341"/>
      <c r="S69" s="341"/>
      <c r="T69" s="341"/>
      <c r="U69" s="341"/>
      <c r="V69" s="358"/>
      <c r="W69" s="177"/>
      <c r="X69" s="177"/>
      <c r="Y69" s="177"/>
      <c r="Z69" s="177"/>
      <c r="AA69" s="177"/>
      <c r="AB69" s="177"/>
      <c r="AC69" s="341">
        <v>309</v>
      </c>
      <c r="AD69" s="341"/>
      <c r="AE69" s="341"/>
      <c r="AF69" s="341"/>
      <c r="AG69" s="341"/>
      <c r="AH69" s="177"/>
      <c r="AI69" s="177"/>
      <c r="AJ69" s="177"/>
      <c r="AK69" s="177"/>
      <c r="AL69" s="177"/>
      <c r="AM69" s="177"/>
      <c r="AN69" s="177"/>
      <c r="AO69" s="341">
        <v>707</v>
      </c>
      <c r="AP69" s="341"/>
      <c r="AQ69" s="341"/>
      <c r="AR69" s="341"/>
      <c r="AS69" s="341"/>
      <c r="AT69" s="177"/>
      <c r="AU69" s="177"/>
      <c r="AV69" s="177"/>
      <c r="AW69" s="177"/>
      <c r="AX69" s="177"/>
      <c r="AY69" s="177"/>
      <c r="AZ69" s="177"/>
      <c r="BA69" s="341">
        <v>4803</v>
      </c>
      <c r="BB69" s="341"/>
      <c r="BC69" s="341"/>
      <c r="BD69" s="341"/>
      <c r="BE69" s="341"/>
      <c r="BF69" s="341"/>
      <c r="BG69" s="177"/>
      <c r="BH69" s="177"/>
      <c r="BI69" s="177"/>
      <c r="BJ69" s="177"/>
      <c r="BK69" s="177"/>
      <c r="BL69" s="177"/>
      <c r="BM69" s="341">
        <v>937</v>
      </c>
      <c r="BN69" s="341"/>
      <c r="BO69" s="341"/>
      <c r="BP69" s="341"/>
      <c r="BQ69" s="341"/>
      <c r="BR69" s="177"/>
      <c r="BS69" s="177"/>
      <c r="BT69" s="177"/>
      <c r="BU69" s="177"/>
    </row>
    <row r="70" spans="1:73" x14ac:dyDescent="0.15">
      <c r="A70" s="91"/>
      <c r="B70" s="91"/>
      <c r="C70" s="91"/>
      <c r="D70" s="91"/>
      <c r="E70" s="91"/>
      <c r="F70" s="91"/>
      <c r="G70" s="91"/>
      <c r="H70" s="92"/>
      <c r="I70" s="92"/>
      <c r="J70" s="92"/>
      <c r="K70" s="92"/>
      <c r="L70" s="92"/>
      <c r="M70" s="93"/>
      <c r="N70" s="175"/>
      <c r="O70" s="175"/>
      <c r="P70" s="175"/>
      <c r="Q70" s="176"/>
      <c r="R70" s="176"/>
      <c r="S70" s="176"/>
      <c r="T70" s="176"/>
      <c r="U70" s="176"/>
      <c r="V70" s="175"/>
      <c r="W70" s="175"/>
      <c r="X70" s="175"/>
      <c r="Y70" s="175"/>
      <c r="Z70" s="175"/>
      <c r="AA70" s="175"/>
      <c r="AB70" s="175"/>
      <c r="AC70" s="176"/>
      <c r="AD70" s="176"/>
      <c r="AE70" s="176"/>
      <c r="AF70" s="176"/>
      <c r="AG70" s="176"/>
      <c r="AH70" s="175"/>
      <c r="AI70" s="175"/>
      <c r="AJ70" s="175"/>
      <c r="AK70" s="175"/>
      <c r="AL70" s="175"/>
      <c r="AM70" s="175"/>
      <c r="AN70" s="175"/>
      <c r="AO70" s="176"/>
      <c r="AP70" s="176"/>
      <c r="AQ70" s="176"/>
      <c r="AR70" s="176"/>
      <c r="AS70" s="176"/>
      <c r="AT70" s="175"/>
      <c r="AU70" s="175"/>
      <c r="AV70" s="175"/>
      <c r="AW70" s="175"/>
      <c r="AX70" s="175"/>
      <c r="AY70" s="175"/>
      <c r="AZ70" s="175"/>
      <c r="BA70" s="176"/>
      <c r="BB70" s="176"/>
      <c r="BC70" s="176"/>
      <c r="BD70" s="176"/>
      <c r="BE70" s="176"/>
      <c r="BF70" s="176"/>
      <c r="BG70" s="175"/>
      <c r="BH70" s="175"/>
      <c r="BI70" s="175"/>
      <c r="BJ70" s="175"/>
      <c r="BK70" s="175"/>
      <c r="BL70" s="175"/>
      <c r="BM70" s="176"/>
      <c r="BN70" s="176"/>
      <c r="BO70" s="176"/>
      <c r="BP70" s="176"/>
      <c r="BQ70" s="176"/>
      <c r="BR70" s="175"/>
      <c r="BS70" s="175"/>
      <c r="BT70" s="175"/>
      <c r="BU70" s="175"/>
    </row>
    <row r="71" spans="1:73" ht="13.5" customHeight="1" x14ac:dyDescent="0.15">
      <c r="A71" s="342" t="s">
        <v>62</v>
      </c>
      <c r="B71" s="342"/>
      <c r="C71" s="342"/>
      <c r="D71" s="342"/>
      <c r="E71" s="342"/>
      <c r="F71" s="342"/>
      <c r="G71" s="342"/>
      <c r="H71" s="342"/>
      <c r="I71" s="342"/>
      <c r="J71" s="342"/>
      <c r="K71" s="342"/>
      <c r="L71" s="342"/>
      <c r="M71" s="348"/>
      <c r="N71" s="234" t="s">
        <v>72</v>
      </c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5"/>
      <c r="Z71" s="233" t="s">
        <v>71</v>
      </c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5"/>
      <c r="AL71" s="346" t="s">
        <v>70</v>
      </c>
      <c r="AM71" s="342"/>
      <c r="AN71" s="342"/>
      <c r="AO71" s="342"/>
      <c r="AP71" s="342"/>
      <c r="AQ71" s="342"/>
      <c r="AR71" s="342"/>
      <c r="AS71" s="342"/>
      <c r="AT71" s="342"/>
      <c r="AU71" s="342"/>
      <c r="AV71" s="342"/>
      <c r="AW71" s="348"/>
      <c r="AX71" s="342" t="s">
        <v>69</v>
      </c>
      <c r="AY71" s="342"/>
      <c r="AZ71" s="342"/>
      <c r="BA71" s="342"/>
      <c r="BB71" s="342"/>
      <c r="BC71" s="342"/>
      <c r="BD71" s="342"/>
      <c r="BE71" s="342"/>
      <c r="BF71" s="342"/>
      <c r="BG71" s="342"/>
      <c r="BH71" s="342"/>
      <c r="BI71" s="342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</row>
    <row r="72" spans="1:73" x14ac:dyDescent="0.15">
      <c r="A72" s="343"/>
      <c r="B72" s="343"/>
      <c r="C72" s="343"/>
      <c r="D72" s="343"/>
      <c r="E72" s="343"/>
      <c r="F72" s="343"/>
      <c r="G72" s="343"/>
      <c r="H72" s="343"/>
      <c r="I72" s="343"/>
      <c r="J72" s="343"/>
      <c r="K72" s="343"/>
      <c r="L72" s="343"/>
      <c r="M72" s="349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8"/>
      <c r="Z72" s="236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8"/>
      <c r="AL72" s="347"/>
      <c r="AM72" s="343"/>
      <c r="AN72" s="343"/>
      <c r="AO72" s="343"/>
      <c r="AP72" s="343"/>
      <c r="AQ72" s="343"/>
      <c r="AR72" s="343"/>
      <c r="AS72" s="343"/>
      <c r="AT72" s="343"/>
      <c r="AU72" s="343"/>
      <c r="AV72" s="343"/>
      <c r="AW72" s="349"/>
      <c r="AX72" s="343"/>
      <c r="AY72" s="343"/>
      <c r="AZ72" s="343"/>
      <c r="BA72" s="343"/>
      <c r="BB72" s="343"/>
      <c r="BC72" s="343"/>
      <c r="BD72" s="343"/>
      <c r="BE72" s="343"/>
      <c r="BF72" s="343"/>
      <c r="BG72" s="343"/>
      <c r="BH72" s="343"/>
      <c r="BI72" s="343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</row>
    <row r="73" spans="1:73" s="178" customFormat="1" x14ac:dyDescent="0.15">
      <c r="A73" s="345" t="s">
        <v>508</v>
      </c>
      <c r="B73" s="345"/>
      <c r="C73" s="345"/>
      <c r="D73" s="345"/>
      <c r="E73" s="345"/>
      <c r="F73" s="345"/>
      <c r="G73" s="345"/>
      <c r="H73" s="359" t="s">
        <v>61</v>
      </c>
      <c r="I73" s="359"/>
      <c r="J73" s="359"/>
      <c r="K73" s="359"/>
      <c r="L73" s="359"/>
      <c r="M73" s="360"/>
      <c r="N73" s="175"/>
      <c r="O73" s="175"/>
      <c r="P73" s="175"/>
      <c r="Q73" s="355">
        <v>6</v>
      </c>
      <c r="R73" s="355"/>
      <c r="S73" s="355"/>
      <c r="T73" s="355"/>
      <c r="U73" s="175"/>
      <c r="V73" s="175"/>
      <c r="W73" s="175"/>
      <c r="X73" s="175"/>
      <c r="Y73" s="175"/>
      <c r="Z73" s="175"/>
      <c r="AA73" s="175"/>
      <c r="AB73" s="175"/>
      <c r="AC73" s="355">
        <v>17</v>
      </c>
      <c r="AD73" s="355"/>
      <c r="AE73" s="355"/>
      <c r="AF73" s="355"/>
      <c r="AG73" s="175"/>
      <c r="AH73" s="175"/>
      <c r="AI73" s="175"/>
      <c r="AJ73" s="175"/>
      <c r="AK73" s="175"/>
      <c r="AL73" s="175"/>
      <c r="AM73" s="175"/>
      <c r="AN73" s="175"/>
      <c r="AO73" s="355">
        <v>482</v>
      </c>
      <c r="AP73" s="355"/>
      <c r="AQ73" s="355"/>
      <c r="AR73" s="355"/>
      <c r="AS73" s="355"/>
      <c r="AT73" s="175"/>
      <c r="AU73" s="175"/>
      <c r="AV73" s="175"/>
      <c r="AW73" s="175"/>
      <c r="AX73" s="175"/>
      <c r="AY73" s="175"/>
      <c r="AZ73" s="175"/>
      <c r="BA73" s="355">
        <v>46</v>
      </c>
      <c r="BB73" s="355"/>
      <c r="BC73" s="355"/>
      <c r="BD73" s="355"/>
      <c r="BE73" s="355"/>
      <c r="BF73" s="175"/>
      <c r="BG73" s="175"/>
      <c r="BH73" s="175"/>
      <c r="BI73" s="175"/>
    </row>
    <row r="74" spans="1:73" s="178" customFormat="1" x14ac:dyDescent="0.15">
      <c r="A74" s="98"/>
      <c r="B74" s="98"/>
      <c r="C74" s="98"/>
      <c r="D74" s="98"/>
      <c r="E74" s="98"/>
      <c r="F74" s="98"/>
      <c r="G74" s="98"/>
      <c r="H74" s="356" t="s">
        <v>60</v>
      </c>
      <c r="I74" s="356"/>
      <c r="J74" s="356"/>
      <c r="K74" s="356"/>
      <c r="L74" s="356"/>
      <c r="M74" s="357"/>
      <c r="N74" s="177"/>
      <c r="O74" s="177"/>
      <c r="P74" s="177"/>
      <c r="Q74" s="341">
        <v>83</v>
      </c>
      <c r="R74" s="341"/>
      <c r="S74" s="341"/>
      <c r="T74" s="341"/>
      <c r="U74" s="177"/>
      <c r="V74" s="177"/>
      <c r="W74" s="177"/>
      <c r="X74" s="177"/>
      <c r="Y74" s="177"/>
      <c r="Z74" s="177"/>
      <c r="AA74" s="177"/>
      <c r="AB74" s="177"/>
      <c r="AC74" s="341">
        <v>186</v>
      </c>
      <c r="AD74" s="341"/>
      <c r="AE74" s="341"/>
      <c r="AF74" s="341"/>
      <c r="AG74" s="177"/>
      <c r="AH74" s="177"/>
      <c r="AI74" s="177"/>
      <c r="AJ74" s="177"/>
      <c r="AK74" s="177"/>
      <c r="AL74" s="177"/>
      <c r="AM74" s="177"/>
      <c r="AN74" s="177"/>
      <c r="AO74" s="341">
        <v>4257</v>
      </c>
      <c r="AP74" s="341"/>
      <c r="AQ74" s="341"/>
      <c r="AR74" s="341"/>
      <c r="AS74" s="341"/>
      <c r="AT74" s="177"/>
      <c r="AU74" s="177"/>
      <c r="AV74" s="177"/>
      <c r="AW74" s="177"/>
      <c r="AX74" s="177"/>
      <c r="AY74" s="177"/>
      <c r="AZ74" s="177"/>
      <c r="BA74" s="341">
        <v>1553</v>
      </c>
      <c r="BB74" s="341"/>
      <c r="BC74" s="341"/>
      <c r="BD74" s="341"/>
      <c r="BE74" s="341"/>
      <c r="BF74" s="177"/>
      <c r="BG74" s="177"/>
      <c r="BH74" s="177"/>
      <c r="BI74" s="177"/>
    </row>
    <row r="75" spans="1:73" s="178" customFormat="1" x14ac:dyDescent="0.15">
      <c r="A75" s="105" t="s">
        <v>521</v>
      </c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  <c r="AV75" s="127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66" t="s">
        <v>59</v>
      </c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</row>
  </sheetData>
  <mergeCells count="184">
    <mergeCell ref="Q68:V68"/>
    <mergeCell ref="AC68:AG68"/>
    <mergeCell ref="H68:M68"/>
    <mergeCell ref="AL71:AW72"/>
    <mergeCell ref="A71:M72"/>
    <mergeCell ref="N71:Y72"/>
    <mergeCell ref="BA69:BF69"/>
    <mergeCell ref="A68:G68"/>
    <mergeCell ref="BA68:BF68"/>
    <mergeCell ref="AO68:AS68"/>
    <mergeCell ref="H74:M74"/>
    <mergeCell ref="Q74:T74"/>
    <mergeCell ref="AC74:AF74"/>
    <mergeCell ref="AO74:AS74"/>
    <mergeCell ref="BA74:BE74"/>
    <mergeCell ref="H73:M73"/>
    <mergeCell ref="Q73:T73"/>
    <mergeCell ref="AC73:AF73"/>
    <mergeCell ref="AO73:AS73"/>
    <mergeCell ref="BA73:BE73"/>
    <mergeCell ref="BG41:BU41"/>
    <mergeCell ref="A66:M67"/>
    <mergeCell ref="A42:M42"/>
    <mergeCell ref="A43:M43"/>
    <mergeCell ref="N43:AB43"/>
    <mergeCell ref="AX66:BI67"/>
    <mergeCell ref="N42:AB42"/>
    <mergeCell ref="AC42:AK42"/>
    <mergeCell ref="AR42:BF42"/>
    <mergeCell ref="A41:M41"/>
    <mergeCell ref="N41:AB41"/>
    <mergeCell ref="AC41:AK41"/>
    <mergeCell ref="AR41:BF41"/>
    <mergeCell ref="AR45:BF45"/>
    <mergeCell ref="BG45:BU45"/>
    <mergeCell ref="A44:M44"/>
    <mergeCell ref="N44:AB44"/>
    <mergeCell ref="AC44:AK44"/>
    <mergeCell ref="Z66:AK67"/>
    <mergeCell ref="BM69:BQ69"/>
    <mergeCell ref="AX71:BI72"/>
    <mergeCell ref="Z71:AK72"/>
    <mergeCell ref="AC45:AK45"/>
    <mergeCell ref="A73:G73"/>
    <mergeCell ref="BG43:BU43"/>
    <mergeCell ref="AC34:AQ34"/>
    <mergeCell ref="BG40:BU40"/>
    <mergeCell ref="A63:BU63"/>
    <mergeCell ref="BJ66:BU67"/>
    <mergeCell ref="BG42:BU42"/>
    <mergeCell ref="N66:Y67"/>
    <mergeCell ref="AL66:AW67"/>
    <mergeCell ref="A35:M35"/>
    <mergeCell ref="N35:AB35"/>
    <mergeCell ref="BM68:BQ68"/>
    <mergeCell ref="H69:M69"/>
    <mergeCell ref="Q69:V69"/>
    <mergeCell ref="AC69:AG69"/>
    <mergeCell ref="AO69:AS69"/>
    <mergeCell ref="AR35:AY35"/>
    <mergeCell ref="BG35:BN35"/>
    <mergeCell ref="AR44:BF44"/>
    <mergeCell ref="BG44:BU44"/>
    <mergeCell ref="A19:M19"/>
    <mergeCell ref="N19:W19"/>
    <mergeCell ref="BL19:BU19"/>
    <mergeCell ref="A31:M32"/>
    <mergeCell ref="A20:M20"/>
    <mergeCell ref="A21:M21"/>
    <mergeCell ref="BG34:BN34"/>
    <mergeCell ref="BG33:BN33"/>
    <mergeCell ref="A22:M22"/>
    <mergeCell ref="N31:BU31"/>
    <mergeCell ref="A28:BU28"/>
    <mergeCell ref="A23:M23"/>
    <mergeCell ref="N23:W23"/>
    <mergeCell ref="X23:AG23"/>
    <mergeCell ref="AH23:AQ23"/>
    <mergeCell ref="AR23:BA23"/>
    <mergeCell ref="BB23:BK23"/>
    <mergeCell ref="BL23:BU23"/>
    <mergeCell ref="X19:AG19"/>
    <mergeCell ref="BL20:BU20"/>
    <mergeCell ref="N21:W21"/>
    <mergeCell ref="BB20:BK20"/>
    <mergeCell ref="X21:AG21"/>
    <mergeCell ref="AH21:AQ21"/>
    <mergeCell ref="N32:AB32"/>
    <mergeCell ref="AC32:AQ32"/>
    <mergeCell ref="BL18:BU18"/>
    <mergeCell ref="AH18:AQ18"/>
    <mergeCell ref="N18:W18"/>
    <mergeCell ref="BL21:BU21"/>
    <mergeCell ref="BL22:BU22"/>
    <mergeCell ref="AH20:AQ20"/>
    <mergeCell ref="AR20:BA20"/>
    <mergeCell ref="AH19:AQ19"/>
    <mergeCell ref="AR19:BA19"/>
    <mergeCell ref="BB19:BK19"/>
    <mergeCell ref="N20:W20"/>
    <mergeCell ref="X20:AG20"/>
    <mergeCell ref="N22:W22"/>
    <mergeCell ref="X22:AG22"/>
    <mergeCell ref="AH22:AQ22"/>
    <mergeCell ref="AR22:BA22"/>
    <mergeCell ref="BB22:BK22"/>
    <mergeCell ref="AR32:BF32"/>
    <mergeCell ref="AR21:BA21"/>
    <mergeCell ref="BB21:BK21"/>
    <mergeCell ref="X18:AG18"/>
    <mergeCell ref="N16:BU16"/>
    <mergeCell ref="A16:M18"/>
    <mergeCell ref="BJ14:BU14"/>
    <mergeCell ref="BJ13:BU13"/>
    <mergeCell ref="AR17:BU17"/>
    <mergeCell ref="A14:M14"/>
    <mergeCell ref="N14:Y14"/>
    <mergeCell ref="A13:M13"/>
    <mergeCell ref="N13:Y13"/>
    <mergeCell ref="Z14:AK14"/>
    <mergeCell ref="AL14:AW14"/>
    <mergeCell ref="AX14:BI14"/>
    <mergeCell ref="Z13:AK13"/>
    <mergeCell ref="N17:AQ17"/>
    <mergeCell ref="AR18:BA18"/>
    <mergeCell ref="BB18:BK18"/>
    <mergeCell ref="AL12:AW12"/>
    <mergeCell ref="AX12:BI12"/>
    <mergeCell ref="BJ12:BU12"/>
    <mergeCell ref="AL13:AW13"/>
    <mergeCell ref="AX13:BI13"/>
    <mergeCell ref="A11:M11"/>
    <mergeCell ref="N11:Y11"/>
    <mergeCell ref="Z11:AK11"/>
    <mergeCell ref="AL11:AW11"/>
    <mergeCell ref="AX11:BI11"/>
    <mergeCell ref="A34:M34"/>
    <mergeCell ref="N34:AB34"/>
    <mergeCell ref="A37:M37"/>
    <mergeCell ref="N37:AB37"/>
    <mergeCell ref="A4:BU4"/>
    <mergeCell ref="A7:M9"/>
    <mergeCell ref="Z7:BU7"/>
    <mergeCell ref="N7:Y9"/>
    <mergeCell ref="AX8:BU8"/>
    <mergeCell ref="Z8:AW8"/>
    <mergeCell ref="AL9:AW9"/>
    <mergeCell ref="Z9:AK9"/>
    <mergeCell ref="AX9:BI9"/>
    <mergeCell ref="BJ9:BU9"/>
    <mergeCell ref="A10:M10"/>
    <mergeCell ref="BJ11:BU11"/>
    <mergeCell ref="AX10:BI10"/>
    <mergeCell ref="BJ10:BU10"/>
    <mergeCell ref="N10:Y10"/>
    <mergeCell ref="Z10:AK10"/>
    <mergeCell ref="AL10:AW10"/>
    <mergeCell ref="A12:M12"/>
    <mergeCell ref="N12:Y12"/>
    <mergeCell ref="Z12:AK12"/>
    <mergeCell ref="AC37:AQ37"/>
    <mergeCell ref="AR37:AY37"/>
    <mergeCell ref="AR34:AY34"/>
    <mergeCell ref="AC35:AQ35"/>
    <mergeCell ref="AC43:AK43"/>
    <mergeCell ref="AR43:BF43"/>
    <mergeCell ref="A45:M45"/>
    <mergeCell ref="N45:AB45"/>
    <mergeCell ref="BG32:BU32"/>
    <mergeCell ref="BG37:BN37"/>
    <mergeCell ref="A36:M36"/>
    <mergeCell ref="N36:AB36"/>
    <mergeCell ref="AC36:AQ36"/>
    <mergeCell ref="AR36:AY36"/>
    <mergeCell ref="BG36:BN36"/>
    <mergeCell ref="AC40:AQ40"/>
    <mergeCell ref="N39:BU39"/>
    <mergeCell ref="N40:AB40"/>
    <mergeCell ref="AR40:BF40"/>
    <mergeCell ref="A39:M40"/>
    <mergeCell ref="N33:AB33"/>
    <mergeCell ref="AC33:AQ33"/>
    <mergeCell ref="AR33:AY33"/>
    <mergeCell ref="A33:M33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rowBreaks count="1" manualBreakCount="1">
    <brk id="60" max="7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122"/>
  <sheetViews>
    <sheetView view="pageBreakPreview" zoomScaleNormal="100" zoomScaleSheetLayoutView="100" workbookViewId="0">
      <selection activeCell="A3" sqref="A3:BU3"/>
    </sheetView>
  </sheetViews>
  <sheetFormatPr defaultColWidth="9" defaultRowHeight="13.5" x14ac:dyDescent="0.15"/>
  <cols>
    <col min="1" max="55" width="1.125" style="146" customWidth="1"/>
    <col min="56" max="56" width="1.875" style="146" customWidth="1"/>
    <col min="57" max="57" width="1.625" style="146" customWidth="1"/>
    <col min="58" max="73" width="1.125" style="146" customWidth="1"/>
    <col min="74" max="16384" width="9" style="146"/>
  </cols>
  <sheetData>
    <row r="1" spans="1:73" x14ac:dyDescent="0.15">
      <c r="A1" s="145" t="s">
        <v>452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27"/>
      <c r="R1" s="127"/>
      <c r="S1" s="127"/>
    </row>
    <row r="3" spans="1:73" ht="21" customHeight="1" x14ac:dyDescent="0.15">
      <c r="A3" s="381" t="s">
        <v>366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  <c r="AH3" s="381"/>
      <c r="AI3" s="381"/>
      <c r="AJ3" s="381"/>
      <c r="AK3" s="381"/>
      <c r="AL3" s="381"/>
      <c r="AM3" s="381"/>
      <c r="AN3" s="381"/>
      <c r="AO3" s="381"/>
      <c r="AP3" s="381"/>
      <c r="AQ3" s="381"/>
      <c r="AR3" s="381"/>
      <c r="AS3" s="381"/>
      <c r="AT3" s="381"/>
      <c r="AU3" s="381"/>
      <c r="AV3" s="381"/>
      <c r="AW3" s="381"/>
      <c r="AX3" s="381"/>
      <c r="AY3" s="381"/>
      <c r="AZ3" s="381"/>
      <c r="BA3" s="381"/>
      <c r="BB3" s="381"/>
      <c r="BC3" s="381"/>
      <c r="BD3" s="381"/>
      <c r="BE3" s="381"/>
      <c r="BF3" s="381"/>
      <c r="BG3" s="381"/>
      <c r="BH3" s="381"/>
      <c r="BI3" s="381"/>
      <c r="BJ3" s="381"/>
      <c r="BK3" s="381"/>
      <c r="BL3" s="381"/>
      <c r="BM3" s="381"/>
      <c r="BN3" s="381"/>
      <c r="BO3" s="381"/>
      <c r="BP3" s="381"/>
      <c r="BQ3" s="381"/>
      <c r="BR3" s="381"/>
      <c r="BS3" s="381"/>
      <c r="BT3" s="381"/>
      <c r="BU3" s="381"/>
    </row>
    <row r="4" spans="1:73" ht="13.5" customHeight="1" x14ac:dyDescent="0.1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</row>
    <row r="5" spans="1:73" x14ac:dyDescent="0.15">
      <c r="BI5" s="148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50" t="s">
        <v>68</v>
      </c>
    </row>
    <row r="6" spans="1:73" ht="13.5" customHeight="1" x14ac:dyDescent="0.15">
      <c r="A6" s="369" t="s">
        <v>62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70"/>
      <c r="N6" s="369" t="s">
        <v>67</v>
      </c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70"/>
      <c r="Z6" s="368" t="s">
        <v>66</v>
      </c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70"/>
      <c r="AL6" s="375" t="s">
        <v>65</v>
      </c>
      <c r="AM6" s="376"/>
      <c r="AN6" s="376"/>
      <c r="AO6" s="376"/>
      <c r="AP6" s="376"/>
      <c r="AQ6" s="376"/>
      <c r="AR6" s="376"/>
      <c r="AS6" s="376"/>
      <c r="AT6" s="376"/>
      <c r="AU6" s="376"/>
      <c r="AV6" s="376"/>
      <c r="AW6" s="377"/>
      <c r="AX6" s="369" t="s">
        <v>64</v>
      </c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74"/>
      <c r="BJ6" s="368" t="s">
        <v>63</v>
      </c>
      <c r="BK6" s="369"/>
      <c r="BL6" s="369"/>
      <c r="BM6" s="369"/>
      <c r="BN6" s="369"/>
      <c r="BO6" s="369"/>
      <c r="BP6" s="369"/>
      <c r="BQ6" s="369"/>
      <c r="BR6" s="369"/>
      <c r="BS6" s="369"/>
      <c r="BT6" s="369"/>
      <c r="BU6" s="369"/>
    </row>
    <row r="7" spans="1:73" x14ac:dyDescent="0.15">
      <c r="A7" s="372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3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3"/>
      <c r="Z7" s="371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3"/>
      <c r="AL7" s="378"/>
      <c r="AM7" s="379"/>
      <c r="AN7" s="379"/>
      <c r="AO7" s="379"/>
      <c r="AP7" s="379"/>
      <c r="AQ7" s="379"/>
      <c r="AR7" s="379"/>
      <c r="AS7" s="379"/>
      <c r="AT7" s="379"/>
      <c r="AU7" s="379"/>
      <c r="AV7" s="379"/>
      <c r="AW7" s="380"/>
      <c r="AX7" s="372"/>
      <c r="AY7" s="372"/>
      <c r="AZ7" s="372"/>
      <c r="BA7" s="372"/>
      <c r="BB7" s="372"/>
      <c r="BC7" s="372"/>
      <c r="BD7" s="372"/>
      <c r="BE7" s="372"/>
      <c r="BF7" s="372"/>
      <c r="BG7" s="372"/>
      <c r="BH7" s="372"/>
      <c r="BI7" s="372"/>
      <c r="BJ7" s="371"/>
      <c r="BK7" s="372"/>
      <c r="BL7" s="372"/>
      <c r="BM7" s="372"/>
      <c r="BN7" s="372"/>
      <c r="BO7" s="372"/>
      <c r="BP7" s="372"/>
      <c r="BQ7" s="372"/>
      <c r="BR7" s="372"/>
      <c r="BS7" s="372"/>
      <c r="BT7" s="372"/>
      <c r="BU7" s="372"/>
    </row>
    <row r="8" spans="1:73" s="152" customFormat="1" x14ac:dyDescent="0.15">
      <c r="A8" s="227" t="s">
        <v>508</v>
      </c>
      <c r="B8" s="227"/>
      <c r="C8" s="227"/>
      <c r="D8" s="227"/>
      <c r="E8" s="227"/>
      <c r="F8" s="227"/>
      <c r="G8" s="227"/>
      <c r="H8" s="282" t="s">
        <v>61</v>
      </c>
      <c r="I8" s="282"/>
      <c r="J8" s="282"/>
      <c r="K8" s="282"/>
      <c r="L8" s="282"/>
      <c r="M8" s="283"/>
      <c r="N8" s="151"/>
      <c r="O8" s="151"/>
      <c r="P8" s="151"/>
      <c r="Q8" s="367">
        <f t="shared" ref="Q8:Q15" si="0">SUM(AC8,AO8,BA8,BM8,Q21,AC21,AO21,BA21)</f>
        <v>1177</v>
      </c>
      <c r="R8" s="367"/>
      <c r="S8" s="367"/>
      <c r="T8" s="367"/>
      <c r="U8" s="367"/>
      <c r="V8" s="325"/>
      <c r="W8" s="151"/>
      <c r="X8" s="151"/>
      <c r="Y8" s="151"/>
      <c r="Z8" s="151"/>
      <c r="AA8" s="151"/>
      <c r="AB8" s="151"/>
      <c r="AC8" s="367">
        <v>54</v>
      </c>
      <c r="AD8" s="367"/>
      <c r="AE8" s="367"/>
      <c r="AF8" s="367"/>
      <c r="AG8" s="367"/>
      <c r="AH8" s="151"/>
      <c r="AI8" s="151"/>
      <c r="AJ8" s="151"/>
      <c r="AK8" s="151"/>
      <c r="AL8" s="151"/>
      <c r="AM8" s="151"/>
      <c r="AN8" s="151"/>
      <c r="AO8" s="367">
        <v>26</v>
      </c>
      <c r="AP8" s="367"/>
      <c r="AQ8" s="367"/>
      <c r="AR8" s="367"/>
      <c r="AS8" s="367"/>
      <c r="AT8" s="151"/>
      <c r="AU8" s="151"/>
      <c r="AV8" s="151"/>
      <c r="AW8" s="151"/>
      <c r="AX8" s="151"/>
      <c r="AY8" s="151"/>
      <c r="AZ8" s="151"/>
      <c r="BA8" s="367">
        <v>470</v>
      </c>
      <c r="BB8" s="367"/>
      <c r="BC8" s="367"/>
      <c r="BD8" s="367"/>
      <c r="BE8" s="367"/>
      <c r="BF8" s="151"/>
      <c r="BG8" s="151"/>
      <c r="BH8" s="151"/>
      <c r="BI8" s="151"/>
      <c r="BJ8" s="151"/>
      <c r="BK8" s="151"/>
      <c r="BL8" s="151"/>
      <c r="BM8" s="367">
        <v>48</v>
      </c>
      <c r="BN8" s="367"/>
      <c r="BO8" s="367"/>
      <c r="BP8" s="367"/>
      <c r="BQ8" s="367"/>
      <c r="BR8" s="151"/>
      <c r="BS8" s="151"/>
      <c r="BT8" s="151"/>
      <c r="BU8" s="151"/>
    </row>
    <row r="9" spans="1:73" s="152" customFormat="1" x14ac:dyDescent="0.15">
      <c r="A9" s="135"/>
      <c r="B9" s="135"/>
      <c r="C9" s="135"/>
      <c r="D9" s="135"/>
      <c r="E9" s="135"/>
      <c r="F9" s="135"/>
      <c r="G9" s="135"/>
      <c r="H9" s="282" t="s">
        <v>60</v>
      </c>
      <c r="I9" s="282"/>
      <c r="J9" s="282"/>
      <c r="K9" s="282"/>
      <c r="L9" s="282"/>
      <c r="M9" s="283"/>
      <c r="N9" s="151"/>
      <c r="O9" s="151"/>
      <c r="P9" s="151"/>
      <c r="Q9" s="367">
        <f t="shared" si="0"/>
        <v>10664</v>
      </c>
      <c r="R9" s="367"/>
      <c r="S9" s="367"/>
      <c r="T9" s="367"/>
      <c r="U9" s="367"/>
      <c r="V9" s="325"/>
      <c r="W9" s="151"/>
      <c r="X9" s="151"/>
      <c r="Y9" s="151"/>
      <c r="Z9" s="151"/>
      <c r="AA9" s="151"/>
      <c r="AB9" s="151"/>
      <c r="AC9" s="367">
        <v>624</v>
      </c>
      <c r="AD9" s="367"/>
      <c r="AE9" s="367"/>
      <c r="AF9" s="367"/>
      <c r="AG9" s="367"/>
      <c r="AH9" s="151"/>
      <c r="AI9" s="151"/>
      <c r="AJ9" s="151"/>
      <c r="AK9" s="151"/>
      <c r="AL9" s="151"/>
      <c r="AM9" s="151"/>
      <c r="AN9" s="151"/>
      <c r="AO9" s="367">
        <v>233</v>
      </c>
      <c r="AP9" s="367"/>
      <c r="AQ9" s="367"/>
      <c r="AR9" s="367"/>
      <c r="AS9" s="367"/>
      <c r="AT9" s="151"/>
      <c r="AU9" s="151"/>
      <c r="AV9" s="151"/>
      <c r="AW9" s="151"/>
      <c r="AX9" s="151"/>
      <c r="AY9" s="151"/>
      <c r="AZ9" s="151"/>
      <c r="BA9" s="367">
        <v>3227</v>
      </c>
      <c r="BB9" s="367"/>
      <c r="BC9" s="367"/>
      <c r="BD9" s="367"/>
      <c r="BE9" s="367"/>
      <c r="BF9" s="151"/>
      <c r="BG9" s="151"/>
      <c r="BH9" s="151"/>
      <c r="BI9" s="151"/>
      <c r="BJ9" s="151"/>
      <c r="BK9" s="151"/>
      <c r="BL9" s="151"/>
      <c r="BM9" s="367">
        <v>1170</v>
      </c>
      <c r="BN9" s="367"/>
      <c r="BO9" s="367"/>
      <c r="BP9" s="367"/>
      <c r="BQ9" s="367"/>
      <c r="BR9" s="151"/>
      <c r="BS9" s="151"/>
      <c r="BT9" s="151"/>
      <c r="BU9" s="151"/>
    </row>
    <row r="10" spans="1:73" s="152" customFormat="1" x14ac:dyDescent="0.15">
      <c r="A10" s="227" t="s">
        <v>460</v>
      </c>
      <c r="B10" s="227"/>
      <c r="C10" s="227"/>
      <c r="D10" s="227"/>
      <c r="E10" s="227"/>
      <c r="F10" s="227"/>
      <c r="G10" s="227"/>
      <c r="H10" s="282" t="s">
        <v>61</v>
      </c>
      <c r="I10" s="282"/>
      <c r="J10" s="282"/>
      <c r="K10" s="282"/>
      <c r="L10" s="282"/>
      <c r="M10" s="283"/>
      <c r="N10" s="151"/>
      <c r="O10" s="151"/>
      <c r="P10" s="151"/>
      <c r="Q10" s="367">
        <f t="shared" si="0"/>
        <v>1435</v>
      </c>
      <c r="R10" s="367"/>
      <c r="S10" s="367"/>
      <c r="T10" s="367"/>
      <c r="U10" s="367"/>
      <c r="V10" s="325"/>
      <c r="W10" s="151"/>
      <c r="X10" s="151"/>
      <c r="Y10" s="151"/>
      <c r="Z10" s="151"/>
      <c r="AA10" s="151"/>
      <c r="AB10" s="151"/>
      <c r="AC10" s="367">
        <v>88</v>
      </c>
      <c r="AD10" s="367"/>
      <c r="AE10" s="367"/>
      <c r="AF10" s="367"/>
      <c r="AG10" s="367"/>
      <c r="AH10" s="151"/>
      <c r="AI10" s="151"/>
      <c r="AJ10" s="151"/>
      <c r="AK10" s="151"/>
      <c r="AL10" s="151"/>
      <c r="AM10" s="151"/>
      <c r="AN10" s="151"/>
      <c r="AO10" s="367">
        <v>36</v>
      </c>
      <c r="AP10" s="367"/>
      <c r="AQ10" s="367"/>
      <c r="AR10" s="367"/>
      <c r="AS10" s="367"/>
      <c r="AT10" s="151"/>
      <c r="AU10" s="151"/>
      <c r="AV10" s="151"/>
      <c r="AW10" s="151"/>
      <c r="AX10" s="151"/>
      <c r="AY10" s="151"/>
      <c r="AZ10" s="151"/>
      <c r="BA10" s="367">
        <v>688</v>
      </c>
      <c r="BB10" s="367"/>
      <c r="BC10" s="367"/>
      <c r="BD10" s="367"/>
      <c r="BE10" s="367"/>
      <c r="BF10" s="151"/>
      <c r="BG10" s="151"/>
      <c r="BH10" s="151"/>
      <c r="BI10" s="151"/>
      <c r="BJ10" s="151"/>
      <c r="BK10" s="151"/>
      <c r="BL10" s="151"/>
      <c r="BM10" s="367">
        <v>54</v>
      </c>
      <c r="BN10" s="367"/>
      <c r="BO10" s="367"/>
      <c r="BP10" s="367"/>
      <c r="BQ10" s="367"/>
      <c r="BR10" s="151"/>
      <c r="BS10" s="151"/>
      <c r="BT10" s="151"/>
      <c r="BU10" s="151"/>
    </row>
    <row r="11" spans="1:73" s="152" customFormat="1" x14ac:dyDescent="0.15">
      <c r="A11" s="135"/>
      <c r="B11" s="135"/>
      <c r="C11" s="135"/>
      <c r="D11" s="135"/>
      <c r="E11" s="135"/>
      <c r="F11" s="135"/>
      <c r="G11" s="135"/>
      <c r="H11" s="282" t="s">
        <v>60</v>
      </c>
      <c r="I11" s="282"/>
      <c r="J11" s="282"/>
      <c r="K11" s="282"/>
      <c r="L11" s="282"/>
      <c r="M11" s="283"/>
      <c r="N11" s="151"/>
      <c r="O11" s="151"/>
      <c r="P11" s="151"/>
      <c r="Q11" s="367">
        <f t="shared" si="0"/>
        <v>13026</v>
      </c>
      <c r="R11" s="367"/>
      <c r="S11" s="367"/>
      <c r="T11" s="367"/>
      <c r="U11" s="367"/>
      <c r="V11" s="325"/>
      <c r="W11" s="151"/>
      <c r="X11" s="151"/>
      <c r="Y11" s="151"/>
      <c r="Z11" s="151"/>
      <c r="AA11" s="151"/>
      <c r="AB11" s="151"/>
      <c r="AC11" s="367">
        <v>1060</v>
      </c>
      <c r="AD11" s="367"/>
      <c r="AE11" s="367"/>
      <c r="AF11" s="367"/>
      <c r="AG11" s="367"/>
      <c r="AH11" s="151"/>
      <c r="AI11" s="151"/>
      <c r="AJ11" s="151"/>
      <c r="AK11" s="151"/>
      <c r="AL11" s="151"/>
      <c r="AM11" s="151"/>
      <c r="AN11" s="151"/>
      <c r="AO11" s="367">
        <v>330</v>
      </c>
      <c r="AP11" s="367"/>
      <c r="AQ11" s="367"/>
      <c r="AR11" s="367"/>
      <c r="AS11" s="367"/>
      <c r="AT11" s="151"/>
      <c r="AU11" s="151"/>
      <c r="AV11" s="151"/>
      <c r="AW11" s="151"/>
      <c r="AX11" s="151"/>
      <c r="AY11" s="151"/>
      <c r="AZ11" s="151"/>
      <c r="BA11" s="367">
        <v>4832</v>
      </c>
      <c r="BB11" s="367"/>
      <c r="BC11" s="367"/>
      <c r="BD11" s="367"/>
      <c r="BE11" s="367"/>
      <c r="BF11" s="151"/>
      <c r="BG11" s="151"/>
      <c r="BH11" s="151"/>
      <c r="BI11" s="151"/>
      <c r="BJ11" s="151"/>
      <c r="BK11" s="151"/>
      <c r="BL11" s="151"/>
      <c r="BM11" s="367">
        <v>1673</v>
      </c>
      <c r="BN11" s="367"/>
      <c r="BO11" s="367"/>
      <c r="BP11" s="367"/>
      <c r="BQ11" s="367"/>
      <c r="BR11" s="151"/>
      <c r="BS11" s="151"/>
      <c r="BT11" s="151"/>
      <c r="BU11" s="151"/>
    </row>
    <row r="12" spans="1:73" s="152" customFormat="1" x14ac:dyDescent="0.15">
      <c r="A12" s="227" t="s">
        <v>458</v>
      </c>
      <c r="B12" s="227"/>
      <c r="C12" s="227"/>
      <c r="D12" s="227"/>
      <c r="E12" s="227"/>
      <c r="F12" s="227"/>
      <c r="G12" s="227"/>
      <c r="H12" s="282" t="s">
        <v>61</v>
      </c>
      <c r="I12" s="282"/>
      <c r="J12" s="282"/>
      <c r="K12" s="282"/>
      <c r="L12" s="282"/>
      <c r="M12" s="283"/>
      <c r="N12" s="151"/>
      <c r="O12" s="151"/>
      <c r="P12" s="151"/>
      <c r="Q12" s="367">
        <f t="shared" si="0"/>
        <v>1526</v>
      </c>
      <c r="R12" s="367"/>
      <c r="S12" s="367"/>
      <c r="T12" s="367"/>
      <c r="U12" s="367"/>
      <c r="V12" s="325"/>
      <c r="W12" s="151"/>
      <c r="X12" s="151"/>
      <c r="Y12" s="151"/>
      <c r="Z12" s="151"/>
      <c r="AA12" s="151"/>
      <c r="AB12" s="151"/>
      <c r="AC12" s="367">
        <v>94</v>
      </c>
      <c r="AD12" s="367"/>
      <c r="AE12" s="367"/>
      <c r="AF12" s="367"/>
      <c r="AG12" s="367"/>
      <c r="AH12" s="151"/>
      <c r="AI12" s="151"/>
      <c r="AJ12" s="151"/>
      <c r="AK12" s="151"/>
      <c r="AL12" s="151"/>
      <c r="AM12" s="151"/>
      <c r="AN12" s="151"/>
      <c r="AO12" s="367">
        <v>30</v>
      </c>
      <c r="AP12" s="367"/>
      <c r="AQ12" s="367"/>
      <c r="AR12" s="367"/>
      <c r="AS12" s="367"/>
      <c r="AT12" s="151"/>
      <c r="AU12" s="151"/>
      <c r="AV12" s="151"/>
      <c r="AW12" s="151"/>
      <c r="AX12" s="151"/>
      <c r="AY12" s="151"/>
      <c r="AZ12" s="151"/>
      <c r="BA12" s="367">
        <v>696</v>
      </c>
      <c r="BB12" s="367"/>
      <c r="BC12" s="367"/>
      <c r="BD12" s="367"/>
      <c r="BE12" s="367"/>
      <c r="BF12" s="151"/>
      <c r="BG12" s="151"/>
      <c r="BH12" s="151"/>
      <c r="BI12" s="151"/>
      <c r="BJ12" s="151"/>
      <c r="BK12" s="151"/>
      <c r="BL12" s="151"/>
      <c r="BM12" s="367">
        <v>66</v>
      </c>
      <c r="BN12" s="367"/>
      <c r="BO12" s="367"/>
      <c r="BP12" s="367"/>
      <c r="BQ12" s="367"/>
      <c r="BR12" s="151"/>
      <c r="BS12" s="151"/>
      <c r="BT12" s="151"/>
      <c r="BU12" s="151"/>
    </row>
    <row r="13" spans="1:73" s="152" customFormat="1" x14ac:dyDescent="0.15">
      <c r="A13" s="135"/>
      <c r="B13" s="135"/>
      <c r="C13" s="135"/>
      <c r="D13" s="135"/>
      <c r="E13" s="135"/>
      <c r="F13" s="135"/>
      <c r="G13" s="135"/>
      <c r="H13" s="282" t="s">
        <v>60</v>
      </c>
      <c r="I13" s="282"/>
      <c r="J13" s="282"/>
      <c r="K13" s="282"/>
      <c r="L13" s="282"/>
      <c r="M13" s="283"/>
      <c r="N13" s="151"/>
      <c r="O13" s="151"/>
      <c r="P13" s="151"/>
      <c r="Q13" s="367">
        <f t="shared" si="0"/>
        <v>14761</v>
      </c>
      <c r="R13" s="367"/>
      <c r="S13" s="367"/>
      <c r="T13" s="367"/>
      <c r="U13" s="367"/>
      <c r="V13" s="325"/>
      <c r="W13" s="151"/>
      <c r="X13" s="151"/>
      <c r="Y13" s="151"/>
      <c r="Z13" s="151"/>
      <c r="AA13" s="151"/>
      <c r="AB13" s="151"/>
      <c r="AC13" s="367">
        <v>1672</v>
      </c>
      <c r="AD13" s="367"/>
      <c r="AE13" s="367"/>
      <c r="AF13" s="367"/>
      <c r="AG13" s="367"/>
      <c r="AH13" s="151"/>
      <c r="AI13" s="151"/>
      <c r="AJ13" s="151"/>
      <c r="AK13" s="151"/>
      <c r="AL13" s="151"/>
      <c r="AM13" s="151"/>
      <c r="AN13" s="151"/>
      <c r="AO13" s="367">
        <v>273</v>
      </c>
      <c r="AP13" s="367"/>
      <c r="AQ13" s="367"/>
      <c r="AR13" s="367"/>
      <c r="AS13" s="367"/>
      <c r="AT13" s="151"/>
      <c r="AU13" s="151"/>
      <c r="AV13" s="151"/>
      <c r="AW13" s="151"/>
      <c r="AX13" s="151"/>
      <c r="AY13" s="151"/>
      <c r="AZ13" s="151"/>
      <c r="BA13" s="367">
        <v>5272</v>
      </c>
      <c r="BB13" s="367"/>
      <c r="BC13" s="367"/>
      <c r="BD13" s="367"/>
      <c r="BE13" s="367"/>
      <c r="BF13" s="151"/>
      <c r="BG13" s="151"/>
      <c r="BH13" s="151"/>
      <c r="BI13" s="151"/>
      <c r="BJ13" s="151"/>
      <c r="BK13" s="151"/>
      <c r="BL13" s="151"/>
      <c r="BM13" s="367">
        <v>2085</v>
      </c>
      <c r="BN13" s="367"/>
      <c r="BO13" s="367"/>
      <c r="BP13" s="367"/>
      <c r="BQ13" s="367"/>
      <c r="BR13" s="151"/>
      <c r="BS13" s="151"/>
      <c r="BT13" s="151"/>
      <c r="BU13" s="151"/>
    </row>
    <row r="14" spans="1:73" s="152" customFormat="1" x14ac:dyDescent="0.15">
      <c r="A14" s="227" t="s">
        <v>487</v>
      </c>
      <c r="B14" s="227"/>
      <c r="C14" s="227"/>
      <c r="D14" s="227"/>
      <c r="E14" s="227"/>
      <c r="F14" s="227"/>
      <c r="G14" s="227"/>
      <c r="H14" s="282" t="s">
        <v>61</v>
      </c>
      <c r="I14" s="282"/>
      <c r="J14" s="282"/>
      <c r="K14" s="282"/>
      <c r="L14" s="282"/>
      <c r="M14" s="282"/>
      <c r="N14" s="153"/>
      <c r="O14" s="151"/>
      <c r="P14" s="151"/>
      <c r="Q14" s="367">
        <f t="shared" si="0"/>
        <v>1584</v>
      </c>
      <c r="R14" s="367"/>
      <c r="S14" s="367"/>
      <c r="T14" s="367"/>
      <c r="U14" s="367"/>
      <c r="V14" s="325"/>
      <c r="W14" s="151"/>
      <c r="X14" s="151"/>
      <c r="Y14" s="151"/>
      <c r="Z14" s="151"/>
      <c r="AA14" s="151"/>
      <c r="AB14" s="151"/>
      <c r="AC14" s="367">
        <v>84</v>
      </c>
      <c r="AD14" s="367"/>
      <c r="AE14" s="367"/>
      <c r="AF14" s="367"/>
      <c r="AG14" s="367"/>
      <c r="AH14" s="151"/>
      <c r="AI14" s="151"/>
      <c r="AJ14" s="151"/>
      <c r="AK14" s="151"/>
      <c r="AL14" s="151"/>
      <c r="AM14" s="151"/>
      <c r="AN14" s="151"/>
      <c r="AO14" s="367">
        <v>26</v>
      </c>
      <c r="AP14" s="367"/>
      <c r="AQ14" s="367"/>
      <c r="AR14" s="367"/>
      <c r="AS14" s="367"/>
      <c r="AT14" s="151"/>
      <c r="AU14" s="151"/>
      <c r="AV14" s="151"/>
      <c r="AW14" s="151"/>
      <c r="AX14" s="151"/>
      <c r="AY14" s="151"/>
      <c r="AZ14" s="151"/>
      <c r="BA14" s="367">
        <v>731</v>
      </c>
      <c r="BB14" s="367"/>
      <c r="BC14" s="367"/>
      <c r="BD14" s="367"/>
      <c r="BE14" s="367"/>
      <c r="BF14" s="151"/>
      <c r="BG14" s="151"/>
      <c r="BH14" s="151"/>
      <c r="BI14" s="151"/>
      <c r="BJ14" s="151"/>
      <c r="BK14" s="151"/>
      <c r="BL14" s="151"/>
      <c r="BM14" s="367">
        <v>52</v>
      </c>
      <c r="BN14" s="367"/>
      <c r="BO14" s="367"/>
      <c r="BP14" s="367"/>
      <c r="BQ14" s="367"/>
      <c r="BR14" s="151"/>
      <c r="BS14" s="151"/>
      <c r="BT14" s="151"/>
      <c r="BU14" s="151"/>
    </row>
    <row r="15" spans="1:73" s="152" customFormat="1" x14ac:dyDescent="0.15">
      <c r="A15" s="135"/>
      <c r="B15" s="135"/>
      <c r="C15" s="135"/>
      <c r="D15" s="135"/>
      <c r="E15" s="135"/>
      <c r="F15" s="135"/>
      <c r="G15" s="135"/>
      <c r="H15" s="282" t="s">
        <v>60</v>
      </c>
      <c r="I15" s="282"/>
      <c r="J15" s="282"/>
      <c r="K15" s="282"/>
      <c r="L15" s="282"/>
      <c r="M15" s="282"/>
      <c r="N15" s="153"/>
      <c r="O15" s="151"/>
      <c r="P15" s="151"/>
      <c r="Q15" s="367">
        <f t="shared" si="0"/>
        <v>15433</v>
      </c>
      <c r="R15" s="367"/>
      <c r="S15" s="367"/>
      <c r="T15" s="367"/>
      <c r="U15" s="367"/>
      <c r="V15" s="325"/>
      <c r="W15" s="151"/>
      <c r="X15" s="151"/>
      <c r="Y15" s="151"/>
      <c r="Z15" s="151"/>
      <c r="AA15" s="151"/>
      <c r="AB15" s="151"/>
      <c r="AC15" s="367">
        <v>1984</v>
      </c>
      <c r="AD15" s="367"/>
      <c r="AE15" s="367"/>
      <c r="AF15" s="367"/>
      <c r="AG15" s="367"/>
      <c r="AH15" s="151"/>
      <c r="AI15" s="151"/>
      <c r="AJ15" s="151"/>
      <c r="AK15" s="151"/>
      <c r="AL15" s="151"/>
      <c r="AM15" s="151"/>
      <c r="AN15" s="151"/>
      <c r="AO15" s="367">
        <v>329</v>
      </c>
      <c r="AP15" s="367"/>
      <c r="AQ15" s="367"/>
      <c r="AR15" s="367"/>
      <c r="AS15" s="367"/>
      <c r="AT15" s="151"/>
      <c r="AU15" s="151"/>
      <c r="AV15" s="151"/>
      <c r="AW15" s="151"/>
      <c r="AX15" s="151"/>
      <c r="AY15" s="151"/>
      <c r="AZ15" s="151"/>
      <c r="BA15" s="367">
        <v>5760</v>
      </c>
      <c r="BB15" s="367"/>
      <c r="BC15" s="367"/>
      <c r="BD15" s="367"/>
      <c r="BE15" s="367"/>
      <c r="BF15" s="151"/>
      <c r="BG15" s="151"/>
      <c r="BH15" s="151"/>
      <c r="BI15" s="151"/>
      <c r="BJ15" s="151"/>
      <c r="BK15" s="151"/>
      <c r="BL15" s="151"/>
      <c r="BM15" s="367">
        <v>1635</v>
      </c>
      <c r="BN15" s="367"/>
      <c r="BO15" s="367"/>
      <c r="BP15" s="367"/>
      <c r="BQ15" s="367"/>
      <c r="BR15" s="151"/>
      <c r="BS15" s="151"/>
      <c r="BT15" s="151"/>
      <c r="BU15" s="151"/>
    </row>
    <row r="16" spans="1:73" s="152" customFormat="1" x14ac:dyDescent="0.15">
      <c r="A16" s="227" t="s">
        <v>506</v>
      </c>
      <c r="B16" s="227"/>
      <c r="C16" s="227"/>
      <c r="D16" s="227"/>
      <c r="E16" s="227"/>
      <c r="F16" s="227"/>
      <c r="G16" s="227"/>
      <c r="H16" s="282" t="s">
        <v>61</v>
      </c>
      <c r="I16" s="282"/>
      <c r="J16" s="282"/>
      <c r="K16" s="282"/>
      <c r="L16" s="282"/>
      <c r="M16" s="283"/>
      <c r="N16" s="151"/>
      <c r="O16" s="151"/>
      <c r="P16" s="151"/>
      <c r="Q16" s="367">
        <f>SUM(AC16,AO16,BA16,BM16,Q29,AC29,AO29,BA29)</f>
        <v>1629</v>
      </c>
      <c r="R16" s="367"/>
      <c r="S16" s="367"/>
      <c r="T16" s="367"/>
      <c r="U16" s="367"/>
      <c r="V16" s="325"/>
      <c r="W16" s="151"/>
      <c r="X16" s="151"/>
      <c r="Y16" s="151"/>
      <c r="Z16" s="151"/>
      <c r="AA16" s="151"/>
      <c r="AB16" s="151"/>
      <c r="AC16" s="367">
        <v>92</v>
      </c>
      <c r="AD16" s="367"/>
      <c r="AE16" s="367"/>
      <c r="AF16" s="367"/>
      <c r="AG16" s="367"/>
      <c r="AH16" s="151"/>
      <c r="AI16" s="151"/>
      <c r="AJ16" s="151"/>
      <c r="AK16" s="151"/>
      <c r="AL16" s="151"/>
      <c r="AM16" s="151"/>
      <c r="AN16" s="151"/>
      <c r="AO16" s="367">
        <v>19</v>
      </c>
      <c r="AP16" s="367"/>
      <c r="AQ16" s="367"/>
      <c r="AR16" s="367"/>
      <c r="AS16" s="367"/>
      <c r="AT16" s="151"/>
      <c r="AU16" s="151"/>
      <c r="AV16" s="151"/>
      <c r="AW16" s="151"/>
      <c r="AX16" s="151"/>
      <c r="AY16" s="151"/>
      <c r="AZ16" s="151"/>
      <c r="BA16" s="367">
        <v>731</v>
      </c>
      <c r="BB16" s="367"/>
      <c r="BC16" s="367"/>
      <c r="BD16" s="367"/>
      <c r="BE16" s="367"/>
      <c r="BF16" s="151"/>
      <c r="BG16" s="151"/>
      <c r="BH16" s="151"/>
      <c r="BI16" s="151"/>
      <c r="BJ16" s="151"/>
      <c r="BK16" s="151"/>
      <c r="BL16" s="151"/>
      <c r="BM16" s="367">
        <v>71</v>
      </c>
      <c r="BN16" s="367"/>
      <c r="BO16" s="367"/>
      <c r="BP16" s="367"/>
      <c r="BQ16" s="367"/>
      <c r="BR16" s="151"/>
      <c r="BS16" s="151"/>
      <c r="BT16" s="151"/>
      <c r="BU16" s="151"/>
    </row>
    <row r="17" spans="1:73" s="152" customFormat="1" x14ac:dyDescent="0.15">
      <c r="A17" s="137"/>
      <c r="B17" s="137"/>
      <c r="C17" s="137"/>
      <c r="D17" s="137"/>
      <c r="E17" s="137"/>
      <c r="F17" s="137"/>
      <c r="G17" s="137"/>
      <c r="H17" s="362" t="s">
        <v>60</v>
      </c>
      <c r="I17" s="362"/>
      <c r="J17" s="362"/>
      <c r="K17" s="362"/>
      <c r="L17" s="362"/>
      <c r="M17" s="363"/>
      <c r="N17" s="154"/>
      <c r="O17" s="154"/>
      <c r="P17" s="154"/>
      <c r="Q17" s="364">
        <f>SUM(AC17,AO17,BA17,BM17,Q30,AC30,AO30,BA30)</f>
        <v>16093</v>
      </c>
      <c r="R17" s="364"/>
      <c r="S17" s="364"/>
      <c r="T17" s="364"/>
      <c r="U17" s="364"/>
      <c r="V17" s="366"/>
      <c r="W17" s="154"/>
      <c r="X17" s="154"/>
      <c r="Y17" s="154"/>
      <c r="Z17" s="154"/>
      <c r="AA17" s="154"/>
      <c r="AB17" s="154"/>
      <c r="AC17" s="364">
        <v>2217</v>
      </c>
      <c r="AD17" s="364"/>
      <c r="AE17" s="364"/>
      <c r="AF17" s="364"/>
      <c r="AG17" s="364"/>
      <c r="AH17" s="154"/>
      <c r="AI17" s="154"/>
      <c r="AJ17" s="154"/>
      <c r="AK17" s="154"/>
      <c r="AL17" s="154"/>
      <c r="AM17" s="154"/>
      <c r="AN17" s="154"/>
      <c r="AO17" s="364">
        <v>186</v>
      </c>
      <c r="AP17" s="364"/>
      <c r="AQ17" s="364"/>
      <c r="AR17" s="364"/>
      <c r="AS17" s="364"/>
      <c r="AT17" s="154"/>
      <c r="AU17" s="154"/>
      <c r="AV17" s="154"/>
      <c r="AW17" s="154"/>
      <c r="AX17" s="154"/>
      <c r="AY17" s="154"/>
      <c r="AZ17" s="154"/>
      <c r="BA17" s="364">
        <v>5900</v>
      </c>
      <c r="BB17" s="364"/>
      <c r="BC17" s="364"/>
      <c r="BD17" s="364"/>
      <c r="BE17" s="364"/>
      <c r="BF17" s="154"/>
      <c r="BG17" s="154"/>
      <c r="BH17" s="154"/>
      <c r="BI17" s="154"/>
      <c r="BJ17" s="154"/>
      <c r="BK17" s="154"/>
      <c r="BL17" s="154"/>
      <c r="BM17" s="364">
        <v>2064</v>
      </c>
      <c r="BN17" s="364"/>
      <c r="BO17" s="364"/>
      <c r="BP17" s="364"/>
      <c r="BQ17" s="364"/>
      <c r="BR17" s="154"/>
      <c r="BS17" s="154"/>
      <c r="BT17" s="154"/>
      <c r="BU17" s="154"/>
    </row>
    <row r="18" spans="1:73" x14ac:dyDescent="0.15">
      <c r="A18" s="145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</row>
    <row r="19" spans="1:73" ht="13.5" customHeight="1" x14ac:dyDescent="0.15">
      <c r="A19" s="369" t="s">
        <v>62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383" t="s">
        <v>72</v>
      </c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4"/>
      <c r="Z19" s="382" t="s">
        <v>71</v>
      </c>
      <c r="AA19" s="383"/>
      <c r="AB19" s="383"/>
      <c r="AC19" s="383"/>
      <c r="AD19" s="383"/>
      <c r="AE19" s="383"/>
      <c r="AF19" s="383"/>
      <c r="AG19" s="383"/>
      <c r="AH19" s="383"/>
      <c r="AI19" s="383"/>
      <c r="AJ19" s="383"/>
      <c r="AK19" s="384"/>
      <c r="AL19" s="368" t="s">
        <v>70</v>
      </c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70"/>
      <c r="AX19" s="369" t="s">
        <v>69</v>
      </c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</row>
    <row r="20" spans="1:73" x14ac:dyDescent="0.15">
      <c r="A20" s="372"/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7"/>
      <c r="Z20" s="385"/>
      <c r="AA20" s="386"/>
      <c r="AB20" s="386"/>
      <c r="AC20" s="386"/>
      <c r="AD20" s="386"/>
      <c r="AE20" s="386"/>
      <c r="AF20" s="386"/>
      <c r="AG20" s="386"/>
      <c r="AH20" s="386"/>
      <c r="AI20" s="386"/>
      <c r="AJ20" s="386"/>
      <c r="AK20" s="387"/>
      <c r="AL20" s="371"/>
      <c r="AM20" s="372"/>
      <c r="AN20" s="372"/>
      <c r="AO20" s="372"/>
      <c r="AP20" s="372"/>
      <c r="AQ20" s="372"/>
      <c r="AR20" s="372"/>
      <c r="AS20" s="372"/>
      <c r="AT20" s="372"/>
      <c r="AU20" s="372"/>
      <c r="AV20" s="372"/>
      <c r="AW20" s="373"/>
      <c r="AX20" s="372"/>
      <c r="AY20" s="372"/>
      <c r="AZ20" s="372"/>
      <c r="BA20" s="372"/>
      <c r="BB20" s="372"/>
      <c r="BC20" s="372"/>
      <c r="BD20" s="372"/>
      <c r="BE20" s="372"/>
      <c r="BF20" s="372"/>
      <c r="BG20" s="372"/>
      <c r="BH20" s="372"/>
      <c r="BI20" s="372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</row>
    <row r="21" spans="1:73" s="152" customFormat="1" x14ac:dyDescent="0.15">
      <c r="A21" s="227" t="s">
        <v>508</v>
      </c>
      <c r="B21" s="227"/>
      <c r="C21" s="227"/>
      <c r="D21" s="227"/>
      <c r="E21" s="227"/>
      <c r="F21" s="227"/>
      <c r="G21" s="227"/>
      <c r="H21" s="282" t="s">
        <v>61</v>
      </c>
      <c r="I21" s="282"/>
      <c r="J21" s="282"/>
      <c r="K21" s="282"/>
      <c r="L21" s="282"/>
      <c r="M21" s="283"/>
      <c r="N21" s="151"/>
      <c r="O21" s="151"/>
      <c r="P21" s="151"/>
      <c r="Q21" s="367">
        <v>15</v>
      </c>
      <c r="R21" s="367"/>
      <c r="S21" s="367"/>
      <c r="T21" s="367"/>
      <c r="U21" s="123"/>
      <c r="V21" s="123"/>
      <c r="W21" s="151"/>
      <c r="X21" s="151"/>
      <c r="Y21" s="151"/>
      <c r="Z21" s="151"/>
      <c r="AA21" s="151"/>
      <c r="AB21" s="151"/>
      <c r="AC21" s="367">
        <v>35</v>
      </c>
      <c r="AD21" s="367"/>
      <c r="AE21" s="367"/>
      <c r="AF21" s="367"/>
      <c r="AG21" s="123"/>
      <c r="AH21" s="151"/>
      <c r="AI21" s="151"/>
      <c r="AJ21" s="151"/>
      <c r="AK21" s="151"/>
      <c r="AL21" s="151"/>
      <c r="AM21" s="151"/>
      <c r="AN21" s="151"/>
      <c r="AO21" s="367">
        <v>430</v>
      </c>
      <c r="AP21" s="367"/>
      <c r="AQ21" s="367"/>
      <c r="AR21" s="367"/>
      <c r="AS21" s="367"/>
      <c r="AT21" s="151"/>
      <c r="AU21" s="151"/>
      <c r="AV21" s="151"/>
      <c r="AW21" s="151"/>
      <c r="AX21" s="151"/>
      <c r="AY21" s="151"/>
      <c r="AZ21" s="151"/>
      <c r="BA21" s="367">
        <v>99</v>
      </c>
      <c r="BB21" s="367"/>
      <c r="BC21" s="367"/>
      <c r="BD21" s="367"/>
      <c r="BE21" s="367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</row>
    <row r="22" spans="1:73" s="152" customFormat="1" x14ac:dyDescent="0.15">
      <c r="A22" s="135"/>
      <c r="B22" s="135"/>
      <c r="C22" s="135"/>
      <c r="D22" s="135"/>
      <c r="E22" s="135"/>
      <c r="F22" s="135"/>
      <c r="G22" s="135"/>
      <c r="H22" s="282" t="s">
        <v>60</v>
      </c>
      <c r="I22" s="282"/>
      <c r="J22" s="282"/>
      <c r="K22" s="282"/>
      <c r="L22" s="282"/>
      <c r="M22" s="283"/>
      <c r="N22" s="151"/>
      <c r="O22" s="151"/>
      <c r="P22" s="151"/>
      <c r="Q22" s="367">
        <v>119</v>
      </c>
      <c r="R22" s="367"/>
      <c r="S22" s="367"/>
      <c r="T22" s="367"/>
      <c r="U22" s="123"/>
      <c r="V22" s="123"/>
      <c r="W22" s="151"/>
      <c r="X22" s="151"/>
      <c r="Y22" s="151"/>
      <c r="Z22" s="151"/>
      <c r="AA22" s="151"/>
      <c r="AB22" s="151"/>
      <c r="AC22" s="367">
        <v>345</v>
      </c>
      <c r="AD22" s="367"/>
      <c r="AE22" s="367"/>
      <c r="AF22" s="367"/>
      <c r="AG22" s="123"/>
      <c r="AH22" s="151"/>
      <c r="AI22" s="151"/>
      <c r="AJ22" s="151"/>
      <c r="AK22" s="151"/>
      <c r="AL22" s="151"/>
      <c r="AM22" s="151"/>
      <c r="AN22" s="151"/>
      <c r="AO22" s="367">
        <v>4048</v>
      </c>
      <c r="AP22" s="367"/>
      <c r="AQ22" s="367"/>
      <c r="AR22" s="367"/>
      <c r="AS22" s="367"/>
      <c r="AT22" s="151"/>
      <c r="AU22" s="151"/>
      <c r="AV22" s="151"/>
      <c r="AW22" s="151"/>
      <c r="AX22" s="151"/>
      <c r="AY22" s="151"/>
      <c r="AZ22" s="151"/>
      <c r="BA22" s="367">
        <v>898</v>
      </c>
      <c r="BB22" s="367"/>
      <c r="BC22" s="367"/>
      <c r="BD22" s="367"/>
      <c r="BE22" s="367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</row>
    <row r="23" spans="1:73" s="152" customFormat="1" x14ac:dyDescent="0.15">
      <c r="A23" s="227" t="s">
        <v>460</v>
      </c>
      <c r="B23" s="227"/>
      <c r="C23" s="227"/>
      <c r="D23" s="227"/>
      <c r="E23" s="227"/>
      <c r="F23" s="227"/>
      <c r="G23" s="227"/>
      <c r="H23" s="282" t="s">
        <v>61</v>
      </c>
      <c r="I23" s="282"/>
      <c r="J23" s="282"/>
      <c r="K23" s="282"/>
      <c r="L23" s="282"/>
      <c r="M23" s="283"/>
      <c r="N23" s="151"/>
      <c r="O23" s="151"/>
      <c r="P23" s="151"/>
      <c r="Q23" s="367">
        <v>9</v>
      </c>
      <c r="R23" s="367"/>
      <c r="S23" s="367"/>
      <c r="T23" s="367"/>
      <c r="U23" s="123"/>
      <c r="V23" s="123"/>
      <c r="W23" s="151"/>
      <c r="X23" s="151"/>
      <c r="Y23" s="151"/>
      <c r="Z23" s="151"/>
      <c r="AA23" s="151"/>
      <c r="AB23" s="151"/>
      <c r="AC23" s="367">
        <v>41</v>
      </c>
      <c r="AD23" s="367"/>
      <c r="AE23" s="367"/>
      <c r="AF23" s="367"/>
      <c r="AG23" s="123"/>
      <c r="AH23" s="151"/>
      <c r="AI23" s="151"/>
      <c r="AJ23" s="151"/>
      <c r="AK23" s="151"/>
      <c r="AL23" s="151"/>
      <c r="AM23" s="151"/>
      <c r="AN23" s="151"/>
      <c r="AO23" s="367">
        <v>467</v>
      </c>
      <c r="AP23" s="367"/>
      <c r="AQ23" s="367"/>
      <c r="AR23" s="367"/>
      <c r="AS23" s="367"/>
      <c r="AT23" s="151"/>
      <c r="AU23" s="151"/>
      <c r="AV23" s="151"/>
      <c r="AW23" s="151"/>
      <c r="AX23" s="151"/>
      <c r="AY23" s="151"/>
      <c r="AZ23" s="151"/>
      <c r="BA23" s="367">
        <v>52</v>
      </c>
      <c r="BB23" s="367"/>
      <c r="BC23" s="367"/>
      <c r="BD23" s="367"/>
      <c r="BE23" s="367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</row>
    <row r="24" spans="1:73" s="152" customFormat="1" x14ac:dyDescent="0.15">
      <c r="A24" s="135"/>
      <c r="B24" s="135"/>
      <c r="C24" s="135"/>
      <c r="D24" s="135"/>
      <c r="E24" s="135"/>
      <c r="F24" s="135"/>
      <c r="G24" s="135"/>
      <c r="H24" s="282" t="s">
        <v>60</v>
      </c>
      <c r="I24" s="282"/>
      <c r="J24" s="282"/>
      <c r="K24" s="282"/>
      <c r="L24" s="282"/>
      <c r="M24" s="283"/>
      <c r="N24" s="151"/>
      <c r="O24" s="151"/>
      <c r="P24" s="151"/>
      <c r="Q24" s="367">
        <v>92</v>
      </c>
      <c r="R24" s="367"/>
      <c r="S24" s="367"/>
      <c r="T24" s="367"/>
      <c r="U24" s="123"/>
      <c r="V24" s="123"/>
      <c r="W24" s="151"/>
      <c r="X24" s="151"/>
      <c r="Y24" s="151"/>
      <c r="Z24" s="151"/>
      <c r="AA24" s="151"/>
      <c r="AB24" s="151"/>
      <c r="AC24" s="367">
        <v>330</v>
      </c>
      <c r="AD24" s="367"/>
      <c r="AE24" s="367"/>
      <c r="AF24" s="367"/>
      <c r="AG24" s="123"/>
      <c r="AH24" s="151"/>
      <c r="AI24" s="151"/>
      <c r="AJ24" s="151"/>
      <c r="AK24" s="151"/>
      <c r="AL24" s="151"/>
      <c r="AM24" s="151"/>
      <c r="AN24" s="151"/>
      <c r="AO24" s="367">
        <v>4343</v>
      </c>
      <c r="AP24" s="367"/>
      <c r="AQ24" s="367"/>
      <c r="AR24" s="367"/>
      <c r="AS24" s="367"/>
      <c r="AT24" s="151"/>
      <c r="AU24" s="151"/>
      <c r="AV24" s="151"/>
      <c r="AW24" s="151"/>
      <c r="AX24" s="151"/>
      <c r="AY24" s="151"/>
      <c r="AZ24" s="151"/>
      <c r="BA24" s="367">
        <v>366</v>
      </c>
      <c r="BB24" s="367"/>
      <c r="BC24" s="367"/>
      <c r="BD24" s="367"/>
      <c r="BE24" s="367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</row>
    <row r="25" spans="1:73" x14ac:dyDescent="0.15">
      <c r="A25" s="227" t="s">
        <v>458</v>
      </c>
      <c r="B25" s="227"/>
      <c r="C25" s="227"/>
      <c r="D25" s="227"/>
      <c r="E25" s="227"/>
      <c r="F25" s="227"/>
      <c r="G25" s="227"/>
      <c r="H25" s="282" t="s">
        <v>61</v>
      </c>
      <c r="I25" s="282"/>
      <c r="J25" s="282"/>
      <c r="K25" s="282"/>
      <c r="L25" s="282"/>
      <c r="M25" s="283"/>
      <c r="N25" s="151"/>
      <c r="O25" s="151"/>
      <c r="P25" s="151"/>
      <c r="Q25" s="367">
        <v>7</v>
      </c>
      <c r="R25" s="367"/>
      <c r="S25" s="367"/>
      <c r="T25" s="367"/>
      <c r="U25" s="123"/>
      <c r="V25" s="123"/>
      <c r="W25" s="151"/>
      <c r="X25" s="151"/>
      <c r="Y25" s="151"/>
      <c r="Z25" s="151"/>
      <c r="AA25" s="151"/>
      <c r="AB25" s="151"/>
      <c r="AC25" s="367">
        <v>34</v>
      </c>
      <c r="AD25" s="367"/>
      <c r="AE25" s="367"/>
      <c r="AF25" s="367"/>
      <c r="AG25" s="123"/>
      <c r="AH25" s="151"/>
      <c r="AI25" s="151"/>
      <c r="AJ25" s="151"/>
      <c r="AK25" s="151"/>
      <c r="AL25" s="151"/>
      <c r="AM25" s="151"/>
      <c r="AN25" s="151"/>
      <c r="AO25" s="367">
        <v>575</v>
      </c>
      <c r="AP25" s="367"/>
      <c r="AQ25" s="367"/>
      <c r="AR25" s="367"/>
      <c r="AS25" s="367"/>
      <c r="AT25" s="151"/>
      <c r="AU25" s="151"/>
      <c r="AV25" s="151"/>
      <c r="AW25" s="151"/>
      <c r="AX25" s="151"/>
      <c r="AY25" s="151"/>
      <c r="AZ25" s="151"/>
      <c r="BA25" s="367">
        <v>24</v>
      </c>
      <c r="BB25" s="367"/>
      <c r="BC25" s="367"/>
      <c r="BD25" s="367"/>
      <c r="BE25" s="367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</row>
    <row r="26" spans="1:73" s="152" customFormat="1" x14ac:dyDescent="0.15">
      <c r="A26" s="135"/>
      <c r="B26" s="135"/>
      <c r="C26" s="135"/>
      <c r="D26" s="135"/>
      <c r="E26" s="135"/>
      <c r="F26" s="135"/>
      <c r="G26" s="135"/>
      <c r="H26" s="282" t="s">
        <v>60</v>
      </c>
      <c r="I26" s="282"/>
      <c r="J26" s="282"/>
      <c r="K26" s="282"/>
      <c r="L26" s="282"/>
      <c r="M26" s="283"/>
      <c r="N26" s="151"/>
      <c r="O26" s="151"/>
      <c r="P26" s="151"/>
      <c r="Q26" s="367">
        <v>75</v>
      </c>
      <c r="R26" s="367"/>
      <c r="S26" s="367"/>
      <c r="T26" s="367"/>
      <c r="U26" s="123"/>
      <c r="V26" s="123"/>
      <c r="W26" s="151"/>
      <c r="X26" s="151"/>
      <c r="Y26" s="151"/>
      <c r="Z26" s="151"/>
      <c r="AA26" s="151"/>
      <c r="AB26" s="151"/>
      <c r="AC26" s="367">
        <v>245</v>
      </c>
      <c r="AD26" s="367"/>
      <c r="AE26" s="367"/>
      <c r="AF26" s="367"/>
      <c r="AG26" s="123"/>
      <c r="AH26" s="151"/>
      <c r="AI26" s="151"/>
      <c r="AJ26" s="151"/>
      <c r="AK26" s="151"/>
      <c r="AL26" s="151"/>
      <c r="AM26" s="151"/>
      <c r="AN26" s="151"/>
      <c r="AO26" s="367">
        <v>4934</v>
      </c>
      <c r="AP26" s="367"/>
      <c r="AQ26" s="367"/>
      <c r="AR26" s="367"/>
      <c r="AS26" s="367"/>
      <c r="AT26" s="151"/>
      <c r="AU26" s="151"/>
      <c r="AV26" s="151"/>
      <c r="AW26" s="151"/>
      <c r="AX26" s="151"/>
      <c r="AY26" s="151"/>
      <c r="AZ26" s="151"/>
      <c r="BA26" s="367">
        <v>205</v>
      </c>
      <c r="BB26" s="367"/>
      <c r="BC26" s="367"/>
      <c r="BD26" s="367"/>
      <c r="BE26" s="367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</row>
    <row r="27" spans="1:73" x14ac:dyDescent="0.15">
      <c r="A27" s="227" t="s">
        <v>487</v>
      </c>
      <c r="B27" s="227"/>
      <c r="C27" s="227"/>
      <c r="D27" s="227"/>
      <c r="E27" s="227"/>
      <c r="F27" s="227"/>
      <c r="G27" s="227"/>
      <c r="H27" s="282" t="s">
        <v>61</v>
      </c>
      <c r="I27" s="282"/>
      <c r="J27" s="282"/>
      <c r="K27" s="282"/>
      <c r="L27" s="282"/>
      <c r="M27" s="282"/>
      <c r="N27" s="153"/>
      <c r="O27" s="151"/>
      <c r="P27" s="151"/>
      <c r="Q27" s="367">
        <v>4</v>
      </c>
      <c r="R27" s="367"/>
      <c r="S27" s="367"/>
      <c r="T27" s="367"/>
      <c r="U27" s="123"/>
      <c r="V27" s="123"/>
      <c r="W27" s="151"/>
      <c r="X27" s="151"/>
      <c r="Y27" s="151"/>
      <c r="Z27" s="151"/>
      <c r="AA27" s="151"/>
      <c r="AB27" s="151"/>
      <c r="AC27" s="367">
        <v>40</v>
      </c>
      <c r="AD27" s="367"/>
      <c r="AE27" s="367"/>
      <c r="AF27" s="367"/>
      <c r="AG27" s="123"/>
      <c r="AH27" s="151"/>
      <c r="AI27" s="151"/>
      <c r="AJ27" s="151"/>
      <c r="AK27" s="151"/>
      <c r="AL27" s="151"/>
      <c r="AM27" s="151"/>
      <c r="AN27" s="151"/>
      <c r="AO27" s="367">
        <v>634</v>
      </c>
      <c r="AP27" s="367"/>
      <c r="AQ27" s="367"/>
      <c r="AR27" s="367"/>
      <c r="AS27" s="367"/>
      <c r="AT27" s="151"/>
      <c r="AU27" s="151"/>
      <c r="AV27" s="151"/>
      <c r="AW27" s="151"/>
      <c r="AX27" s="151"/>
      <c r="AY27" s="151"/>
      <c r="AZ27" s="151"/>
      <c r="BA27" s="367">
        <v>13</v>
      </c>
      <c r="BB27" s="367"/>
      <c r="BC27" s="367"/>
      <c r="BD27" s="367"/>
      <c r="BE27" s="367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</row>
    <row r="28" spans="1:73" s="152" customFormat="1" x14ac:dyDescent="0.15">
      <c r="A28" s="135"/>
      <c r="B28" s="135"/>
      <c r="C28" s="135"/>
      <c r="D28" s="135"/>
      <c r="E28" s="135"/>
      <c r="F28" s="135"/>
      <c r="G28" s="135"/>
      <c r="H28" s="282" t="s">
        <v>60</v>
      </c>
      <c r="I28" s="282"/>
      <c r="J28" s="282"/>
      <c r="K28" s="282"/>
      <c r="L28" s="282"/>
      <c r="M28" s="282"/>
      <c r="N28" s="153"/>
      <c r="O28" s="151"/>
      <c r="P28" s="151"/>
      <c r="Q28" s="367">
        <v>46</v>
      </c>
      <c r="R28" s="367"/>
      <c r="S28" s="367"/>
      <c r="T28" s="367"/>
      <c r="U28" s="123"/>
      <c r="V28" s="123"/>
      <c r="W28" s="151"/>
      <c r="X28" s="151"/>
      <c r="Y28" s="151"/>
      <c r="Z28" s="151"/>
      <c r="AA28" s="151"/>
      <c r="AB28" s="151"/>
      <c r="AC28" s="367">
        <v>370</v>
      </c>
      <c r="AD28" s="367"/>
      <c r="AE28" s="367"/>
      <c r="AF28" s="367"/>
      <c r="AG28" s="123"/>
      <c r="AH28" s="151"/>
      <c r="AI28" s="151"/>
      <c r="AJ28" s="151"/>
      <c r="AK28" s="151"/>
      <c r="AL28" s="151"/>
      <c r="AM28" s="151"/>
      <c r="AN28" s="151"/>
      <c r="AO28" s="367">
        <v>5163</v>
      </c>
      <c r="AP28" s="367"/>
      <c r="AQ28" s="367"/>
      <c r="AR28" s="367"/>
      <c r="AS28" s="367"/>
      <c r="AT28" s="151"/>
      <c r="AU28" s="151"/>
      <c r="AV28" s="151"/>
      <c r="AW28" s="151"/>
      <c r="AX28" s="151"/>
      <c r="AY28" s="151"/>
      <c r="AZ28" s="151"/>
      <c r="BA28" s="367">
        <v>146</v>
      </c>
      <c r="BB28" s="367"/>
      <c r="BC28" s="367"/>
      <c r="BD28" s="367"/>
      <c r="BE28" s="367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</row>
    <row r="29" spans="1:73" x14ac:dyDescent="0.15">
      <c r="A29" s="227" t="s">
        <v>506</v>
      </c>
      <c r="B29" s="227"/>
      <c r="C29" s="227"/>
      <c r="D29" s="227"/>
      <c r="E29" s="227"/>
      <c r="F29" s="227"/>
      <c r="G29" s="227"/>
      <c r="H29" s="282" t="s">
        <v>61</v>
      </c>
      <c r="I29" s="282"/>
      <c r="J29" s="282"/>
      <c r="K29" s="282"/>
      <c r="L29" s="282"/>
      <c r="M29" s="283"/>
      <c r="N29" s="151"/>
      <c r="O29" s="151"/>
      <c r="P29" s="151"/>
      <c r="Q29" s="367">
        <v>11</v>
      </c>
      <c r="R29" s="367"/>
      <c r="S29" s="367"/>
      <c r="T29" s="367"/>
      <c r="U29" s="123"/>
      <c r="V29" s="123"/>
      <c r="W29" s="151"/>
      <c r="X29" s="151"/>
      <c r="Y29" s="151"/>
      <c r="Z29" s="151"/>
      <c r="AA29" s="151"/>
      <c r="AB29" s="151"/>
      <c r="AC29" s="367">
        <v>32</v>
      </c>
      <c r="AD29" s="367"/>
      <c r="AE29" s="367"/>
      <c r="AF29" s="367"/>
      <c r="AG29" s="123"/>
      <c r="AH29" s="151"/>
      <c r="AI29" s="151"/>
      <c r="AJ29" s="151"/>
      <c r="AK29" s="151"/>
      <c r="AL29" s="151"/>
      <c r="AM29" s="151"/>
      <c r="AN29" s="151"/>
      <c r="AO29" s="367">
        <v>663</v>
      </c>
      <c r="AP29" s="367"/>
      <c r="AQ29" s="367"/>
      <c r="AR29" s="367"/>
      <c r="AS29" s="367"/>
      <c r="AT29" s="151"/>
      <c r="AU29" s="151"/>
      <c r="AV29" s="151"/>
      <c r="AW29" s="151"/>
      <c r="AX29" s="151"/>
      <c r="AY29" s="151"/>
      <c r="AZ29" s="151"/>
      <c r="BA29" s="367">
        <v>10</v>
      </c>
      <c r="BB29" s="367"/>
      <c r="BC29" s="367"/>
      <c r="BD29" s="367"/>
      <c r="BE29" s="367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</row>
    <row r="30" spans="1:73" s="152" customFormat="1" x14ac:dyDescent="0.15">
      <c r="A30" s="137"/>
      <c r="B30" s="137"/>
      <c r="C30" s="137"/>
      <c r="D30" s="137"/>
      <c r="E30" s="137"/>
      <c r="F30" s="137"/>
      <c r="G30" s="137"/>
      <c r="H30" s="362" t="s">
        <v>60</v>
      </c>
      <c r="I30" s="362"/>
      <c r="J30" s="362"/>
      <c r="K30" s="362"/>
      <c r="L30" s="362"/>
      <c r="M30" s="363"/>
      <c r="N30" s="154"/>
      <c r="O30" s="154"/>
      <c r="P30" s="154"/>
      <c r="Q30" s="364">
        <v>133</v>
      </c>
      <c r="R30" s="364"/>
      <c r="S30" s="364"/>
      <c r="T30" s="364"/>
      <c r="U30" s="124"/>
      <c r="V30" s="124"/>
      <c r="W30" s="154"/>
      <c r="X30" s="154"/>
      <c r="Y30" s="154"/>
      <c r="Z30" s="154"/>
      <c r="AA30" s="154"/>
      <c r="AB30" s="154"/>
      <c r="AC30" s="364">
        <v>265</v>
      </c>
      <c r="AD30" s="364"/>
      <c r="AE30" s="364"/>
      <c r="AF30" s="364"/>
      <c r="AG30" s="124"/>
      <c r="AH30" s="154"/>
      <c r="AI30" s="154"/>
      <c r="AJ30" s="154"/>
      <c r="AK30" s="154"/>
      <c r="AL30" s="154"/>
      <c r="AM30" s="154"/>
      <c r="AN30" s="154"/>
      <c r="AO30" s="364">
        <v>5234</v>
      </c>
      <c r="AP30" s="364"/>
      <c r="AQ30" s="364"/>
      <c r="AR30" s="364"/>
      <c r="AS30" s="364"/>
      <c r="AT30" s="154"/>
      <c r="AU30" s="154"/>
      <c r="AV30" s="154"/>
      <c r="AW30" s="154"/>
      <c r="AX30" s="154"/>
      <c r="AY30" s="154"/>
      <c r="AZ30" s="154"/>
      <c r="BA30" s="364">
        <v>94</v>
      </c>
      <c r="BB30" s="364"/>
      <c r="BC30" s="364"/>
      <c r="BD30" s="364"/>
      <c r="BE30" s="364"/>
      <c r="BF30" s="154"/>
      <c r="BG30" s="154"/>
      <c r="BH30" s="154"/>
      <c r="BI30" s="154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</row>
    <row r="31" spans="1:73" x14ac:dyDescent="0.15">
      <c r="A31" s="139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55" t="s">
        <v>59</v>
      </c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</row>
    <row r="32" spans="1:73" x14ac:dyDescent="0.15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</row>
    <row r="33" spans="1:73" ht="21" customHeight="1" x14ac:dyDescent="0.15">
      <c r="A33" s="381" t="s">
        <v>367</v>
      </c>
      <c r="B33" s="381"/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  <c r="AJ33" s="381"/>
      <c r="AK33" s="381"/>
      <c r="AL33" s="381"/>
      <c r="AM33" s="381"/>
      <c r="AN33" s="381"/>
      <c r="AO33" s="381"/>
      <c r="AP33" s="381"/>
      <c r="AQ33" s="381"/>
      <c r="AR33" s="381"/>
      <c r="AS33" s="381"/>
      <c r="AT33" s="381"/>
      <c r="AU33" s="381"/>
      <c r="AV33" s="381"/>
      <c r="AW33" s="381"/>
      <c r="AX33" s="381"/>
      <c r="AY33" s="381"/>
      <c r="AZ33" s="381"/>
      <c r="BA33" s="381"/>
      <c r="BB33" s="381"/>
      <c r="BC33" s="381"/>
      <c r="BD33" s="381"/>
      <c r="BE33" s="381"/>
      <c r="BF33" s="381"/>
      <c r="BG33" s="381"/>
      <c r="BH33" s="381"/>
      <c r="BI33" s="381"/>
      <c r="BJ33" s="381"/>
      <c r="BK33" s="381"/>
      <c r="BL33" s="381"/>
      <c r="BM33" s="381"/>
      <c r="BN33" s="381"/>
      <c r="BO33" s="381"/>
      <c r="BP33" s="381"/>
      <c r="BQ33" s="381"/>
      <c r="BR33" s="381"/>
      <c r="BS33" s="381"/>
      <c r="BT33" s="381"/>
      <c r="BU33" s="381"/>
    </row>
    <row r="34" spans="1:73" ht="13.5" customHeight="1" x14ac:dyDescent="0.15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</row>
    <row r="35" spans="1:73" x14ac:dyDescent="0.15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4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0" t="s">
        <v>68</v>
      </c>
    </row>
    <row r="36" spans="1:73" ht="13.5" customHeight="1" x14ac:dyDescent="0.15">
      <c r="A36" s="369" t="s">
        <v>62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369" t="s">
        <v>67</v>
      </c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70"/>
      <c r="Z36" s="368" t="s">
        <v>66</v>
      </c>
      <c r="AA36" s="369"/>
      <c r="AB36" s="369"/>
      <c r="AC36" s="369"/>
      <c r="AD36" s="369"/>
      <c r="AE36" s="369"/>
      <c r="AF36" s="369"/>
      <c r="AG36" s="369"/>
      <c r="AH36" s="369"/>
      <c r="AI36" s="369"/>
      <c r="AJ36" s="369"/>
      <c r="AK36" s="370"/>
      <c r="AL36" s="375" t="s">
        <v>65</v>
      </c>
      <c r="AM36" s="376"/>
      <c r="AN36" s="376"/>
      <c r="AO36" s="376"/>
      <c r="AP36" s="376"/>
      <c r="AQ36" s="376"/>
      <c r="AR36" s="376"/>
      <c r="AS36" s="376"/>
      <c r="AT36" s="376"/>
      <c r="AU36" s="376"/>
      <c r="AV36" s="376"/>
      <c r="AW36" s="377"/>
      <c r="AX36" s="369" t="s">
        <v>64</v>
      </c>
      <c r="AY36" s="369"/>
      <c r="AZ36" s="369"/>
      <c r="BA36" s="369"/>
      <c r="BB36" s="369"/>
      <c r="BC36" s="369"/>
      <c r="BD36" s="369"/>
      <c r="BE36" s="369"/>
      <c r="BF36" s="369"/>
      <c r="BG36" s="369"/>
      <c r="BH36" s="369"/>
      <c r="BI36" s="374"/>
      <c r="BJ36" s="368" t="s">
        <v>63</v>
      </c>
      <c r="BK36" s="369"/>
      <c r="BL36" s="369"/>
      <c r="BM36" s="369"/>
      <c r="BN36" s="369"/>
      <c r="BO36" s="369"/>
      <c r="BP36" s="369"/>
      <c r="BQ36" s="369"/>
      <c r="BR36" s="369"/>
      <c r="BS36" s="369"/>
      <c r="BT36" s="369"/>
      <c r="BU36" s="369"/>
    </row>
    <row r="37" spans="1:73" x14ac:dyDescent="0.15">
      <c r="A37" s="372"/>
      <c r="B37" s="372"/>
      <c r="C37" s="372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3"/>
      <c r="Z37" s="371"/>
      <c r="AA37" s="372"/>
      <c r="AB37" s="372"/>
      <c r="AC37" s="372"/>
      <c r="AD37" s="372"/>
      <c r="AE37" s="372"/>
      <c r="AF37" s="372"/>
      <c r="AG37" s="372"/>
      <c r="AH37" s="372"/>
      <c r="AI37" s="372"/>
      <c r="AJ37" s="372"/>
      <c r="AK37" s="373"/>
      <c r="AL37" s="378"/>
      <c r="AM37" s="379"/>
      <c r="AN37" s="379"/>
      <c r="AO37" s="379"/>
      <c r="AP37" s="379"/>
      <c r="AQ37" s="379"/>
      <c r="AR37" s="379"/>
      <c r="AS37" s="379"/>
      <c r="AT37" s="379"/>
      <c r="AU37" s="379"/>
      <c r="AV37" s="379"/>
      <c r="AW37" s="380"/>
      <c r="AX37" s="372"/>
      <c r="AY37" s="372"/>
      <c r="AZ37" s="372"/>
      <c r="BA37" s="372"/>
      <c r="BB37" s="372"/>
      <c r="BC37" s="372"/>
      <c r="BD37" s="372"/>
      <c r="BE37" s="372"/>
      <c r="BF37" s="372"/>
      <c r="BG37" s="372"/>
      <c r="BH37" s="372"/>
      <c r="BI37" s="372"/>
      <c r="BJ37" s="371"/>
      <c r="BK37" s="372"/>
      <c r="BL37" s="372"/>
      <c r="BM37" s="372"/>
      <c r="BN37" s="372"/>
      <c r="BO37" s="372"/>
      <c r="BP37" s="372"/>
      <c r="BQ37" s="372"/>
      <c r="BR37" s="372"/>
      <c r="BS37" s="372"/>
      <c r="BT37" s="372"/>
      <c r="BU37" s="372"/>
    </row>
    <row r="38" spans="1:73" s="152" customFormat="1" x14ac:dyDescent="0.15">
      <c r="A38" s="227" t="s">
        <v>508</v>
      </c>
      <c r="B38" s="227"/>
      <c r="C38" s="227"/>
      <c r="D38" s="227"/>
      <c r="E38" s="227"/>
      <c r="F38" s="227"/>
      <c r="G38" s="227"/>
      <c r="H38" s="282" t="s">
        <v>61</v>
      </c>
      <c r="I38" s="282"/>
      <c r="J38" s="282"/>
      <c r="K38" s="282"/>
      <c r="L38" s="282"/>
      <c r="M38" s="283"/>
      <c r="N38" s="151"/>
      <c r="O38" s="151"/>
      <c r="P38" s="151"/>
      <c r="Q38" s="367">
        <f t="shared" ref="Q38:Q45" si="1">SUM(AC38,AO38,BA38,BM38,Q51,AC51,AO51,BA51)</f>
        <v>830</v>
      </c>
      <c r="R38" s="367"/>
      <c r="S38" s="367"/>
      <c r="T38" s="367"/>
      <c r="U38" s="367"/>
      <c r="V38" s="325"/>
      <c r="W38" s="151"/>
      <c r="X38" s="151"/>
      <c r="Y38" s="151"/>
      <c r="Z38" s="151"/>
      <c r="AA38" s="151"/>
      <c r="AB38" s="151"/>
      <c r="AC38" s="367">
        <v>60</v>
      </c>
      <c r="AD38" s="367"/>
      <c r="AE38" s="367"/>
      <c r="AF38" s="367"/>
      <c r="AG38" s="367"/>
      <c r="AH38" s="151"/>
      <c r="AI38" s="151"/>
      <c r="AJ38" s="151"/>
      <c r="AK38" s="151"/>
      <c r="AL38" s="151"/>
      <c r="AM38" s="151"/>
      <c r="AN38" s="151"/>
      <c r="AO38" s="367">
        <v>20</v>
      </c>
      <c r="AP38" s="367"/>
      <c r="AQ38" s="367"/>
      <c r="AR38" s="367"/>
      <c r="AS38" s="123"/>
      <c r="AT38" s="151"/>
      <c r="AU38" s="151"/>
      <c r="AV38" s="151"/>
      <c r="AW38" s="151"/>
      <c r="AX38" s="151"/>
      <c r="AY38" s="151"/>
      <c r="AZ38" s="151"/>
      <c r="BA38" s="367">
        <v>277</v>
      </c>
      <c r="BB38" s="367"/>
      <c r="BC38" s="367"/>
      <c r="BD38" s="367"/>
      <c r="BE38" s="367"/>
      <c r="BF38" s="367"/>
      <c r="BG38" s="151"/>
      <c r="BH38" s="151"/>
      <c r="BI38" s="151"/>
      <c r="BJ38" s="151"/>
      <c r="BK38" s="151"/>
      <c r="BL38" s="151"/>
      <c r="BM38" s="367">
        <v>24</v>
      </c>
      <c r="BN38" s="367"/>
      <c r="BO38" s="367"/>
      <c r="BP38" s="367"/>
      <c r="BQ38" s="123"/>
      <c r="BR38" s="151"/>
      <c r="BS38" s="151"/>
      <c r="BT38" s="151"/>
      <c r="BU38" s="151"/>
    </row>
    <row r="39" spans="1:73" s="152" customFormat="1" x14ac:dyDescent="0.15">
      <c r="A39" s="135"/>
      <c r="B39" s="135"/>
      <c r="C39" s="135"/>
      <c r="D39" s="135"/>
      <c r="E39" s="135"/>
      <c r="F39" s="135"/>
      <c r="G39" s="135"/>
      <c r="H39" s="282" t="s">
        <v>60</v>
      </c>
      <c r="I39" s="282"/>
      <c r="J39" s="282"/>
      <c r="K39" s="282"/>
      <c r="L39" s="282"/>
      <c r="M39" s="283"/>
      <c r="N39" s="151"/>
      <c r="O39" s="151"/>
      <c r="P39" s="151"/>
      <c r="Q39" s="367">
        <f t="shared" si="1"/>
        <v>9093</v>
      </c>
      <c r="R39" s="367"/>
      <c r="S39" s="367"/>
      <c r="T39" s="367"/>
      <c r="U39" s="367"/>
      <c r="V39" s="325"/>
      <c r="W39" s="151"/>
      <c r="X39" s="151"/>
      <c r="Y39" s="151"/>
      <c r="Z39" s="151"/>
      <c r="AA39" s="151"/>
      <c r="AB39" s="151"/>
      <c r="AC39" s="367">
        <v>1106</v>
      </c>
      <c r="AD39" s="367"/>
      <c r="AE39" s="367"/>
      <c r="AF39" s="367"/>
      <c r="AG39" s="367"/>
      <c r="AH39" s="151"/>
      <c r="AI39" s="151"/>
      <c r="AJ39" s="151"/>
      <c r="AK39" s="151"/>
      <c r="AL39" s="151"/>
      <c r="AM39" s="151"/>
      <c r="AN39" s="151"/>
      <c r="AO39" s="367">
        <v>295</v>
      </c>
      <c r="AP39" s="367"/>
      <c r="AQ39" s="367"/>
      <c r="AR39" s="367"/>
      <c r="AS39" s="123"/>
      <c r="AT39" s="151"/>
      <c r="AU39" s="151"/>
      <c r="AV39" s="151"/>
      <c r="AW39" s="151"/>
      <c r="AX39" s="151"/>
      <c r="AY39" s="151"/>
      <c r="AZ39" s="151"/>
      <c r="BA39" s="367">
        <v>2122</v>
      </c>
      <c r="BB39" s="367"/>
      <c r="BC39" s="367"/>
      <c r="BD39" s="367"/>
      <c r="BE39" s="367"/>
      <c r="BF39" s="367"/>
      <c r="BG39" s="151"/>
      <c r="BH39" s="151"/>
      <c r="BI39" s="151"/>
      <c r="BJ39" s="151"/>
      <c r="BK39" s="151"/>
      <c r="BL39" s="151"/>
      <c r="BM39" s="367">
        <v>296</v>
      </c>
      <c r="BN39" s="367"/>
      <c r="BO39" s="367"/>
      <c r="BP39" s="367"/>
      <c r="BQ39" s="123"/>
      <c r="BR39" s="151"/>
      <c r="BS39" s="151"/>
      <c r="BT39" s="151"/>
      <c r="BU39" s="151"/>
    </row>
    <row r="40" spans="1:73" s="152" customFormat="1" x14ac:dyDescent="0.15">
      <c r="A40" s="227" t="s">
        <v>460</v>
      </c>
      <c r="B40" s="227"/>
      <c r="C40" s="227"/>
      <c r="D40" s="227"/>
      <c r="E40" s="227"/>
      <c r="F40" s="227"/>
      <c r="G40" s="227"/>
      <c r="H40" s="282" t="s">
        <v>61</v>
      </c>
      <c r="I40" s="282"/>
      <c r="J40" s="282"/>
      <c r="K40" s="282"/>
      <c r="L40" s="282"/>
      <c r="M40" s="283"/>
      <c r="N40" s="151"/>
      <c r="O40" s="151"/>
      <c r="P40" s="151"/>
      <c r="Q40" s="367">
        <f t="shared" si="1"/>
        <v>866</v>
      </c>
      <c r="R40" s="367"/>
      <c r="S40" s="367"/>
      <c r="T40" s="367"/>
      <c r="U40" s="367"/>
      <c r="V40" s="325"/>
      <c r="W40" s="151"/>
      <c r="X40" s="151"/>
      <c r="Y40" s="151"/>
      <c r="Z40" s="151"/>
      <c r="AA40" s="151"/>
      <c r="AB40" s="151"/>
      <c r="AC40" s="367">
        <v>97</v>
      </c>
      <c r="AD40" s="367"/>
      <c r="AE40" s="367"/>
      <c r="AF40" s="367"/>
      <c r="AG40" s="367"/>
      <c r="AH40" s="151"/>
      <c r="AI40" s="151"/>
      <c r="AJ40" s="151"/>
      <c r="AK40" s="151"/>
      <c r="AL40" s="151"/>
      <c r="AM40" s="151"/>
      <c r="AN40" s="151"/>
      <c r="AO40" s="367">
        <v>3</v>
      </c>
      <c r="AP40" s="367"/>
      <c r="AQ40" s="367"/>
      <c r="AR40" s="367"/>
      <c r="AS40" s="123"/>
      <c r="AT40" s="151"/>
      <c r="AU40" s="151"/>
      <c r="AV40" s="151"/>
      <c r="AW40" s="151"/>
      <c r="AX40" s="151"/>
      <c r="AY40" s="151"/>
      <c r="AZ40" s="151"/>
      <c r="BA40" s="367">
        <v>287</v>
      </c>
      <c r="BB40" s="367"/>
      <c r="BC40" s="367"/>
      <c r="BD40" s="367"/>
      <c r="BE40" s="367"/>
      <c r="BF40" s="367"/>
      <c r="BG40" s="151"/>
      <c r="BH40" s="151"/>
      <c r="BI40" s="151"/>
      <c r="BJ40" s="151"/>
      <c r="BK40" s="151"/>
      <c r="BL40" s="151"/>
      <c r="BM40" s="367">
        <v>29</v>
      </c>
      <c r="BN40" s="367"/>
      <c r="BO40" s="367"/>
      <c r="BP40" s="367"/>
      <c r="BQ40" s="123"/>
      <c r="BR40" s="151"/>
      <c r="BS40" s="151"/>
      <c r="BT40" s="151"/>
      <c r="BU40" s="151"/>
    </row>
    <row r="41" spans="1:73" s="152" customFormat="1" x14ac:dyDescent="0.15">
      <c r="A41" s="135"/>
      <c r="B41" s="135"/>
      <c r="C41" s="135"/>
      <c r="D41" s="135"/>
      <c r="E41" s="135"/>
      <c r="F41" s="135"/>
      <c r="G41" s="135"/>
      <c r="H41" s="282" t="s">
        <v>60</v>
      </c>
      <c r="I41" s="282"/>
      <c r="J41" s="282"/>
      <c r="K41" s="282"/>
      <c r="L41" s="282"/>
      <c r="M41" s="283"/>
      <c r="N41" s="151"/>
      <c r="O41" s="151"/>
      <c r="P41" s="151"/>
      <c r="Q41" s="367">
        <f t="shared" si="1"/>
        <v>11805</v>
      </c>
      <c r="R41" s="367"/>
      <c r="S41" s="367"/>
      <c r="T41" s="367"/>
      <c r="U41" s="367"/>
      <c r="V41" s="325"/>
      <c r="W41" s="151"/>
      <c r="X41" s="151"/>
      <c r="Y41" s="151"/>
      <c r="Z41" s="151"/>
      <c r="AA41" s="151"/>
      <c r="AB41" s="151"/>
      <c r="AC41" s="367">
        <v>1678</v>
      </c>
      <c r="AD41" s="367"/>
      <c r="AE41" s="367"/>
      <c r="AF41" s="367"/>
      <c r="AG41" s="367"/>
      <c r="AH41" s="151"/>
      <c r="AI41" s="151"/>
      <c r="AJ41" s="151"/>
      <c r="AK41" s="151"/>
      <c r="AL41" s="151"/>
      <c r="AM41" s="151"/>
      <c r="AN41" s="151"/>
      <c r="AO41" s="367">
        <v>64</v>
      </c>
      <c r="AP41" s="367"/>
      <c r="AQ41" s="367"/>
      <c r="AR41" s="367"/>
      <c r="AS41" s="123"/>
      <c r="AT41" s="151"/>
      <c r="AU41" s="151"/>
      <c r="AV41" s="151"/>
      <c r="AW41" s="151"/>
      <c r="AX41" s="151"/>
      <c r="AY41" s="151"/>
      <c r="AZ41" s="151"/>
      <c r="BA41" s="367">
        <v>2180</v>
      </c>
      <c r="BB41" s="367"/>
      <c r="BC41" s="367"/>
      <c r="BD41" s="367"/>
      <c r="BE41" s="367"/>
      <c r="BF41" s="367"/>
      <c r="BG41" s="151"/>
      <c r="BH41" s="151"/>
      <c r="BI41" s="151"/>
      <c r="BJ41" s="151"/>
      <c r="BK41" s="151"/>
      <c r="BL41" s="151"/>
      <c r="BM41" s="367">
        <v>350</v>
      </c>
      <c r="BN41" s="367"/>
      <c r="BO41" s="367"/>
      <c r="BP41" s="367"/>
      <c r="BQ41" s="123"/>
      <c r="BR41" s="151"/>
      <c r="BS41" s="151"/>
      <c r="BT41" s="151"/>
      <c r="BU41" s="151"/>
    </row>
    <row r="42" spans="1:73" s="152" customFormat="1" x14ac:dyDescent="0.15">
      <c r="A42" s="227" t="s">
        <v>458</v>
      </c>
      <c r="B42" s="227"/>
      <c r="C42" s="227"/>
      <c r="D42" s="227"/>
      <c r="E42" s="227"/>
      <c r="F42" s="227"/>
      <c r="G42" s="227"/>
      <c r="H42" s="282" t="s">
        <v>61</v>
      </c>
      <c r="I42" s="282"/>
      <c r="J42" s="282"/>
      <c r="K42" s="282"/>
      <c r="L42" s="282"/>
      <c r="M42" s="283"/>
      <c r="N42" s="151"/>
      <c r="O42" s="151"/>
      <c r="P42" s="151"/>
      <c r="Q42" s="367">
        <f t="shared" si="1"/>
        <v>925</v>
      </c>
      <c r="R42" s="367"/>
      <c r="S42" s="367"/>
      <c r="T42" s="367"/>
      <c r="U42" s="367"/>
      <c r="V42" s="325"/>
      <c r="W42" s="151"/>
      <c r="X42" s="151"/>
      <c r="Y42" s="151"/>
      <c r="Z42" s="151"/>
      <c r="AA42" s="151"/>
      <c r="AB42" s="151"/>
      <c r="AC42" s="367">
        <v>92</v>
      </c>
      <c r="AD42" s="367"/>
      <c r="AE42" s="367"/>
      <c r="AF42" s="367"/>
      <c r="AG42" s="367"/>
      <c r="AH42" s="151"/>
      <c r="AI42" s="151"/>
      <c r="AJ42" s="151"/>
      <c r="AK42" s="151"/>
      <c r="AL42" s="151"/>
      <c r="AM42" s="151"/>
      <c r="AN42" s="151"/>
      <c r="AO42" s="367">
        <v>7</v>
      </c>
      <c r="AP42" s="367"/>
      <c r="AQ42" s="367"/>
      <c r="AR42" s="367"/>
      <c r="AS42" s="123"/>
      <c r="AT42" s="151"/>
      <c r="AU42" s="151"/>
      <c r="AV42" s="151"/>
      <c r="AW42" s="151"/>
      <c r="AX42" s="151"/>
      <c r="AY42" s="151"/>
      <c r="AZ42" s="151"/>
      <c r="BA42" s="367">
        <v>322</v>
      </c>
      <c r="BB42" s="367"/>
      <c r="BC42" s="367"/>
      <c r="BD42" s="367"/>
      <c r="BE42" s="367"/>
      <c r="BF42" s="367"/>
      <c r="BG42" s="151"/>
      <c r="BH42" s="151"/>
      <c r="BI42" s="151"/>
      <c r="BJ42" s="151"/>
      <c r="BK42" s="151"/>
      <c r="BL42" s="151"/>
      <c r="BM42" s="367">
        <v>27</v>
      </c>
      <c r="BN42" s="367"/>
      <c r="BO42" s="367"/>
      <c r="BP42" s="367"/>
      <c r="BQ42" s="123"/>
      <c r="BR42" s="151"/>
      <c r="BS42" s="151"/>
      <c r="BT42" s="151"/>
      <c r="BU42" s="151"/>
    </row>
    <row r="43" spans="1:73" s="152" customFormat="1" x14ac:dyDescent="0.15">
      <c r="A43" s="135"/>
      <c r="B43" s="135"/>
      <c r="C43" s="135"/>
      <c r="D43" s="135"/>
      <c r="E43" s="135"/>
      <c r="F43" s="135"/>
      <c r="G43" s="135"/>
      <c r="H43" s="282" t="s">
        <v>60</v>
      </c>
      <c r="I43" s="282"/>
      <c r="J43" s="282"/>
      <c r="K43" s="282"/>
      <c r="L43" s="282"/>
      <c r="M43" s="283"/>
      <c r="N43" s="151"/>
      <c r="O43" s="151"/>
      <c r="P43" s="151"/>
      <c r="Q43" s="367">
        <f t="shared" si="1"/>
        <v>10121</v>
      </c>
      <c r="R43" s="367"/>
      <c r="S43" s="367"/>
      <c r="T43" s="367"/>
      <c r="U43" s="367"/>
      <c r="V43" s="325"/>
      <c r="W43" s="151"/>
      <c r="X43" s="151"/>
      <c r="Y43" s="151"/>
      <c r="Z43" s="151"/>
      <c r="AA43" s="151"/>
      <c r="AB43" s="151"/>
      <c r="AC43" s="367">
        <v>1528</v>
      </c>
      <c r="AD43" s="367"/>
      <c r="AE43" s="367"/>
      <c r="AF43" s="367"/>
      <c r="AG43" s="367"/>
      <c r="AH43" s="151"/>
      <c r="AI43" s="151"/>
      <c r="AJ43" s="151"/>
      <c r="AK43" s="151"/>
      <c r="AL43" s="151"/>
      <c r="AM43" s="151"/>
      <c r="AN43" s="151"/>
      <c r="AO43" s="367">
        <v>89</v>
      </c>
      <c r="AP43" s="367"/>
      <c r="AQ43" s="367"/>
      <c r="AR43" s="367"/>
      <c r="AS43" s="123"/>
      <c r="AT43" s="151"/>
      <c r="AU43" s="151"/>
      <c r="AV43" s="151"/>
      <c r="AW43" s="151"/>
      <c r="AX43" s="151"/>
      <c r="AY43" s="151"/>
      <c r="AZ43" s="151"/>
      <c r="BA43" s="367">
        <v>2329</v>
      </c>
      <c r="BB43" s="367"/>
      <c r="BC43" s="367"/>
      <c r="BD43" s="367"/>
      <c r="BE43" s="367"/>
      <c r="BF43" s="367"/>
      <c r="BG43" s="151"/>
      <c r="BH43" s="151"/>
      <c r="BI43" s="151"/>
      <c r="BJ43" s="151"/>
      <c r="BK43" s="151"/>
      <c r="BL43" s="151"/>
      <c r="BM43" s="367">
        <v>376</v>
      </c>
      <c r="BN43" s="367"/>
      <c r="BO43" s="367"/>
      <c r="BP43" s="367"/>
      <c r="BQ43" s="123"/>
      <c r="BR43" s="151"/>
      <c r="BS43" s="151"/>
      <c r="BT43" s="151"/>
      <c r="BU43" s="151"/>
    </row>
    <row r="44" spans="1:73" s="152" customFormat="1" x14ac:dyDescent="0.15">
      <c r="A44" s="227" t="s">
        <v>487</v>
      </c>
      <c r="B44" s="227"/>
      <c r="C44" s="227"/>
      <c r="D44" s="227"/>
      <c r="E44" s="227"/>
      <c r="F44" s="227"/>
      <c r="G44" s="227"/>
      <c r="H44" s="282" t="s">
        <v>61</v>
      </c>
      <c r="I44" s="282"/>
      <c r="J44" s="282"/>
      <c r="K44" s="282"/>
      <c r="L44" s="282"/>
      <c r="M44" s="282"/>
      <c r="N44" s="153"/>
      <c r="O44" s="151"/>
      <c r="P44" s="151"/>
      <c r="Q44" s="367">
        <f t="shared" si="1"/>
        <v>992</v>
      </c>
      <c r="R44" s="367"/>
      <c r="S44" s="367"/>
      <c r="T44" s="367"/>
      <c r="U44" s="367"/>
      <c r="V44" s="325"/>
      <c r="W44" s="151"/>
      <c r="X44" s="151"/>
      <c r="Y44" s="151"/>
      <c r="Z44" s="151"/>
      <c r="AA44" s="151"/>
      <c r="AB44" s="151"/>
      <c r="AC44" s="367">
        <v>100</v>
      </c>
      <c r="AD44" s="367"/>
      <c r="AE44" s="367"/>
      <c r="AF44" s="367"/>
      <c r="AG44" s="367"/>
      <c r="AH44" s="151"/>
      <c r="AI44" s="151"/>
      <c r="AJ44" s="151"/>
      <c r="AK44" s="151"/>
      <c r="AL44" s="151"/>
      <c r="AM44" s="151"/>
      <c r="AN44" s="151"/>
      <c r="AO44" s="367">
        <v>6</v>
      </c>
      <c r="AP44" s="367"/>
      <c r="AQ44" s="367"/>
      <c r="AR44" s="367"/>
      <c r="AS44" s="123"/>
      <c r="AT44" s="151"/>
      <c r="AU44" s="151"/>
      <c r="AV44" s="151"/>
      <c r="AW44" s="151"/>
      <c r="AX44" s="151"/>
      <c r="AY44" s="151"/>
      <c r="AZ44" s="151"/>
      <c r="BA44" s="367">
        <v>357</v>
      </c>
      <c r="BB44" s="367"/>
      <c r="BC44" s="367"/>
      <c r="BD44" s="367"/>
      <c r="BE44" s="367"/>
      <c r="BF44" s="367"/>
      <c r="BG44" s="151"/>
      <c r="BH44" s="151"/>
      <c r="BI44" s="151"/>
      <c r="BJ44" s="151"/>
      <c r="BK44" s="151"/>
      <c r="BL44" s="151"/>
      <c r="BM44" s="367">
        <v>30</v>
      </c>
      <c r="BN44" s="367"/>
      <c r="BO44" s="367"/>
      <c r="BP44" s="367"/>
      <c r="BQ44" s="123"/>
      <c r="BR44" s="151"/>
      <c r="BS44" s="151"/>
      <c r="BT44" s="151"/>
      <c r="BU44" s="151"/>
    </row>
    <row r="45" spans="1:73" s="152" customFormat="1" x14ac:dyDescent="0.15">
      <c r="A45" s="135"/>
      <c r="B45" s="135"/>
      <c r="C45" s="135"/>
      <c r="D45" s="135"/>
      <c r="E45" s="135"/>
      <c r="F45" s="135"/>
      <c r="G45" s="135"/>
      <c r="H45" s="282" t="s">
        <v>60</v>
      </c>
      <c r="I45" s="282"/>
      <c r="J45" s="282"/>
      <c r="K45" s="282"/>
      <c r="L45" s="282"/>
      <c r="M45" s="282"/>
      <c r="N45" s="153"/>
      <c r="O45" s="151"/>
      <c r="P45" s="151"/>
      <c r="Q45" s="367">
        <f t="shared" si="1"/>
        <v>12825</v>
      </c>
      <c r="R45" s="367"/>
      <c r="S45" s="367"/>
      <c r="T45" s="367"/>
      <c r="U45" s="367"/>
      <c r="V45" s="325"/>
      <c r="W45" s="151"/>
      <c r="X45" s="151"/>
      <c r="Y45" s="151"/>
      <c r="Z45" s="151"/>
      <c r="AA45" s="151"/>
      <c r="AB45" s="151"/>
      <c r="AC45" s="367">
        <v>3102</v>
      </c>
      <c r="AD45" s="367"/>
      <c r="AE45" s="367"/>
      <c r="AF45" s="367"/>
      <c r="AG45" s="367"/>
      <c r="AH45" s="151"/>
      <c r="AI45" s="151"/>
      <c r="AJ45" s="151"/>
      <c r="AK45" s="151"/>
      <c r="AL45" s="151"/>
      <c r="AM45" s="151"/>
      <c r="AN45" s="151"/>
      <c r="AO45" s="367">
        <v>77</v>
      </c>
      <c r="AP45" s="367"/>
      <c r="AQ45" s="367"/>
      <c r="AR45" s="367"/>
      <c r="AS45" s="123"/>
      <c r="AT45" s="151"/>
      <c r="AU45" s="151"/>
      <c r="AV45" s="151"/>
      <c r="AW45" s="151"/>
      <c r="AX45" s="151"/>
      <c r="AY45" s="151"/>
      <c r="AZ45" s="151"/>
      <c r="BA45" s="367">
        <v>2686</v>
      </c>
      <c r="BB45" s="367"/>
      <c r="BC45" s="367"/>
      <c r="BD45" s="367"/>
      <c r="BE45" s="367"/>
      <c r="BF45" s="367"/>
      <c r="BG45" s="151"/>
      <c r="BH45" s="151"/>
      <c r="BI45" s="151"/>
      <c r="BJ45" s="151"/>
      <c r="BK45" s="151"/>
      <c r="BL45" s="151"/>
      <c r="BM45" s="367">
        <v>476</v>
      </c>
      <c r="BN45" s="367"/>
      <c r="BO45" s="367"/>
      <c r="BP45" s="367"/>
      <c r="BQ45" s="123"/>
      <c r="BR45" s="151"/>
      <c r="BS45" s="151"/>
      <c r="BT45" s="151"/>
      <c r="BU45" s="151"/>
    </row>
    <row r="46" spans="1:73" s="152" customFormat="1" x14ac:dyDescent="0.15">
      <c r="A46" s="227" t="s">
        <v>506</v>
      </c>
      <c r="B46" s="227"/>
      <c r="C46" s="227"/>
      <c r="D46" s="227"/>
      <c r="E46" s="227"/>
      <c r="F46" s="227"/>
      <c r="G46" s="227"/>
      <c r="H46" s="282" t="s">
        <v>61</v>
      </c>
      <c r="I46" s="282"/>
      <c r="J46" s="282"/>
      <c r="K46" s="282"/>
      <c r="L46" s="282"/>
      <c r="M46" s="283"/>
      <c r="N46" s="151"/>
      <c r="O46" s="151"/>
      <c r="P46" s="151"/>
      <c r="Q46" s="367">
        <f>SUM(AC46,AO46,BA46,BM46,Q59,AC59,AO59,BA59)</f>
        <v>1041</v>
      </c>
      <c r="R46" s="367"/>
      <c r="S46" s="367"/>
      <c r="T46" s="367"/>
      <c r="U46" s="367"/>
      <c r="V46" s="325"/>
      <c r="W46" s="151"/>
      <c r="X46" s="151"/>
      <c r="Y46" s="151"/>
      <c r="Z46" s="151"/>
      <c r="AA46" s="151"/>
      <c r="AB46" s="151"/>
      <c r="AC46" s="367">
        <v>87</v>
      </c>
      <c r="AD46" s="367"/>
      <c r="AE46" s="367"/>
      <c r="AF46" s="367"/>
      <c r="AG46" s="367"/>
      <c r="AH46" s="151"/>
      <c r="AI46" s="151"/>
      <c r="AJ46" s="151"/>
      <c r="AK46" s="151"/>
      <c r="AL46" s="151"/>
      <c r="AM46" s="151"/>
      <c r="AN46" s="151"/>
      <c r="AO46" s="367">
        <v>4</v>
      </c>
      <c r="AP46" s="367"/>
      <c r="AQ46" s="367"/>
      <c r="AR46" s="367"/>
      <c r="AS46" s="123"/>
      <c r="AT46" s="151"/>
      <c r="AU46" s="151"/>
      <c r="AV46" s="151"/>
      <c r="AW46" s="151"/>
      <c r="AX46" s="151"/>
      <c r="AY46" s="151"/>
      <c r="AZ46" s="151"/>
      <c r="BA46" s="367">
        <v>381</v>
      </c>
      <c r="BB46" s="367"/>
      <c r="BC46" s="367"/>
      <c r="BD46" s="367"/>
      <c r="BE46" s="367"/>
      <c r="BF46" s="367"/>
      <c r="BG46" s="151"/>
      <c r="BH46" s="151"/>
      <c r="BI46" s="151"/>
      <c r="BJ46" s="151"/>
      <c r="BK46" s="151"/>
      <c r="BL46" s="151"/>
      <c r="BM46" s="367">
        <v>23</v>
      </c>
      <c r="BN46" s="367"/>
      <c r="BO46" s="367"/>
      <c r="BP46" s="367"/>
      <c r="BQ46" s="123"/>
      <c r="BR46" s="151"/>
      <c r="BS46" s="151"/>
      <c r="BT46" s="151"/>
      <c r="BU46" s="151"/>
    </row>
    <row r="47" spans="1:73" s="152" customFormat="1" x14ac:dyDescent="0.15">
      <c r="A47" s="137"/>
      <c r="B47" s="137"/>
      <c r="C47" s="137"/>
      <c r="D47" s="137"/>
      <c r="E47" s="137"/>
      <c r="F47" s="137"/>
      <c r="G47" s="137"/>
      <c r="H47" s="362" t="s">
        <v>60</v>
      </c>
      <c r="I47" s="362"/>
      <c r="J47" s="362"/>
      <c r="K47" s="362"/>
      <c r="L47" s="362"/>
      <c r="M47" s="363"/>
      <c r="N47" s="154"/>
      <c r="O47" s="154"/>
      <c r="P47" s="154"/>
      <c r="Q47" s="364">
        <f>SUM(AC47,AO47,BA47,BM47,Q60,AC60,AO60,BA60)</f>
        <v>13825</v>
      </c>
      <c r="R47" s="364"/>
      <c r="S47" s="364"/>
      <c r="T47" s="364"/>
      <c r="U47" s="364"/>
      <c r="V47" s="366"/>
      <c r="W47" s="154"/>
      <c r="X47" s="154"/>
      <c r="Y47" s="154"/>
      <c r="Z47" s="154"/>
      <c r="AA47" s="154"/>
      <c r="AB47" s="154"/>
      <c r="AC47" s="364">
        <v>2194</v>
      </c>
      <c r="AD47" s="367"/>
      <c r="AE47" s="367"/>
      <c r="AF47" s="367"/>
      <c r="AG47" s="367"/>
      <c r="AH47" s="151"/>
      <c r="AI47" s="151"/>
      <c r="AJ47" s="151"/>
      <c r="AK47" s="151"/>
      <c r="AL47" s="151"/>
      <c r="AM47" s="151"/>
      <c r="AN47" s="151"/>
      <c r="AO47" s="364">
        <v>57</v>
      </c>
      <c r="AP47" s="364"/>
      <c r="AQ47" s="364"/>
      <c r="AR47" s="364"/>
      <c r="AS47" s="123"/>
      <c r="AT47" s="151"/>
      <c r="AU47" s="151"/>
      <c r="AV47" s="151"/>
      <c r="AW47" s="151"/>
      <c r="AX47" s="151"/>
      <c r="AY47" s="151"/>
      <c r="AZ47" s="151"/>
      <c r="BA47" s="367">
        <v>2802</v>
      </c>
      <c r="BB47" s="367"/>
      <c r="BC47" s="367"/>
      <c r="BD47" s="367"/>
      <c r="BE47" s="367"/>
      <c r="BF47" s="367"/>
      <c r="BG47" s="151"/>
      <c r="BH47" s="151"/>
      <c r="BI47" s="151"/>
      <c r="BJ47" s="151"/>
      <c r="BK47" s="151"/>
      <c r="BL47" s="151"/>
      <c r="BM47" s="364">
        <v>342</v>
      </c>
      <c r="BN47" s="364"/>
      <c r="BO47" s="364"/>
      <c r="BP47" s="364"/>
      <c r="BQ47" s="123"/>
      <c r="BR47" s="151"/>
      <c r="BS47" s="154"/>
      <c r="BT47" s="154"/>
      <c r="BU47" s="154"/>
    </row>
    <row r="48" spans="1:73" x14ac:dyDescent="0.15">
      <c r="A48" s="145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1"/>
      <c r="BT48" s="151"/>
      <c r="BU48" s="151"/>
    </row>
    <row r="49" spans="1:73" ht="13.5" customHeight="1" x14ac:dyDescent="0.15">
      <c r="A49" s="369" t="s">
        <v>62</v>
      </c>
      <c r="B49" s="369"/>
      <c r="C49" s="369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383" t="s">
        <v>72</v>
      </c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4"/>
      <c r="Z49" s="382" t="s">
        <v>71</v>
      </c>
      <c r="AA49" s="383"/>
      <c r="AB49" s="383"/>
      <c r="AC49" s="383"/>
      <c r="AD49" s="383"/>
      <c r="AE49" s="383"/>
      <c r="AF49" s="383"/>
      <c r="AG49" s="383"/>
      <c r="AH49" s="383"/>
      <c r="AI49" s="383"/>
      <c r="AJ49" s="383"/>
      <c r="AK49" s="384"/>
      <c r="AL49" s="368" t="s">
        <v>70</v>
      </c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70"/>
      <c r="AX49" s="369" t="s">
        <v>69</v>
      </c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</row>
    <row r="50" spans="1:73" x14ac:dyDescent="0.15">
      <c r="A50" s="372"/>
      <c r="B50" s="372"/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7"/>
      <c r="Z50" s="385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7"/>
      <c r="AL50" s="371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3"/>
      <c r="AX50" s="372"/>
      <c r="AY50" s="372"/>
      <c r="AZ50" s="372"/>
      <c r="BA50" s="372"/>
      <c r="BB50" s="372"/>
      <c r="BC50" s="372"/>
      <c r="BD50" s="372"/>
      <c r="BE50" s="372"/>
      <c r="BF50" s="372"/>
      <c r="BG50" s="372"/>
      <c r="BH50" s="372"/>
      <c r="BI50" s="372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</row>
    <row r="51" spans="1:73" s="152" customFormat="1" x14ac:dyDescent="0.15">
      <c r="A51" s="227" t="s">
        <v>508</v>
      </c>
      <c r="B51" s="227"/>
      <c r="C51" s="227"/>
      <c r="D51" s="227"/>
      <c r="E51" s="227"/>
      <c r="F51" s="227"/>
      <c r="G51" s="227"/>
      <c r="H51" s="282" t="s">
        <v>61</v>
      </c>
      <c r="I51" s="282"/>
      <c r="J51" s="282"/>
      <c r="K51" s="282"/>
      <c r="L51" s="282"/>
      <c r="M51" s="283"/>
      <c r="N51" s="151"/>
      <c r="O51" s="151"/>
      <c r="P51" s="151"/>
      <c r="Q51" s="367">
        <v>2</v>
      </c>
      <c r="R51" s="367"/>
      <c r="S51" s="367"/>
      <c r="T51" s="367"/>
      <c r="U51" s="151"/>
      <c r="V51" s="151"/>
      <c r="W51" s="151"/>
      <c r="X51" s="151"/>
      <c r="Y51" s="151"/>
      <c r="Z51" s="151"/>
      <c r="AA51" s="151"/>
      <c r="AB51" s="151"/>
      <c r="AC51" s="367">
        <v>18</v>
      </c>
      <c r="AD51" s="367"/>
      <c r="AE51" s="367"/>
      <c r="AF51" s="367"/>
      <c r="AG51" s="367"/>
      <c r="AH51" s="151"/>
      <c r="AI51" s="151"/>
      <c r="AJ51" s="151"/>
      <c r="AK51" s="151"/>
      <c r="AL51" s="151"/>
      <c r="AM51" s="151"/>
      <c r="AN51" s="151"/>
      <c r="AO51" s="367">
        <v>424</v>
      </c>
      <c r="AP51" s="367"/>
      <c r="AQ51" s="367"/>
      <c r="AR51" s="367"/>
      <c r="AS51" s="367"/>
      <c r="AT51" s="151"/>
      <c r="AU51" s="151"/>
      <c r="AV51" s="151"/>
      <c r="AW51" s="151"/>
      <c r="AX51" s="151"/>
      <c r="AY51" s="151"/>
      <c r="AZ51" s="151"/>
      <c r="BA51" s="367">
        <v>5</v>
      </c>
      <c r="BB51" s="367"/>
      <c r="BC51" s="367"/>
      <c r="BD51" s="367"/>
      <c r="BE51" s="367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</row>
    <row r="52" spans="1:73" s="152" customFormat="1" x14ac:dyDescent="0.15">
      <c r="A52" s="135"/>
      <c r="B52" s="135"/>
      <c r="C52" s="135"/>
      <c r="D52" s="135"/>
      <c r="E52" s="135"/>
      <c r="F52" s="135"/>
      <c r="G52" s="135"/>
      <c r="H52" s="282" t="s">
        <v>60</v>
      </c>
      <c r="I52" s="282"/>
      <c r="J52" s="282"/>
      <c r="K52" s="282"/>
      <c r="L52" s="282"/>
      <c r="M52" s="283"/>
      <c r="N52" s="151"/>
      <c r="O52" s="151"/>
      <c r="P52" s="151"/>
      <c r="Q52" s="367">
        <v>11</v>
      </c>
      <c r="R52" s="367"/>
      <c r="S52" s="367"/>
      <c r="T52" s="367"/>
      <c r="U52" s="151"/>
      <c r="V52" s="151"/>
      <c r="W52" s="151"/>
      <c r="X52" s="151"/>
      <c r="Y52" s="151"/>
      <c r="Z52" s="151"/>
      <c r="AA52" s="151"/>
      <c r="AB52" s="151"/>
      <c r="AC52" s="367">
        <v>365</v>
      </c>
      <c r="AD52" s="367"/>
      <c r="AE52" s="367"/>
      <c r="AF52" s="367"/>
      <c r="AG52" s="367"/>
      <c r="AH52" s="151"/>
      <c r="AI52" s="151"/>
      <c r="AJ52" s="151"/>
      <c r="AK52" s="151"/>
      <c r="AL52" s="151"/>
      <c r="AM52" s="151"/>
      <c r="AN52" s="151"/>
      <c r="AO52" s="367">
        <v>4159</v>
      </c>
      <c r="AP52" s="367"/>
      <c r="AQ52" s="367"/>
      <c r="AR52" s="367"/>
      <c r="AS52" s="367"/>
      <c r="AT52" s="151"/>
      <c r="AU52" s="151"/>
      <c r="AV52" s="151"/>
      <c r="AW52" s="151"/>
      <c r="AX52" s="151"/>
      <c r="AY52" s="151"/>
      <c r="AZ52" s="123"/>
      <c r="BA52" s="367">
        <v>739</v>
      </c>
      <c r="BB52" s="367"/>
      <c r="BC52" s="367"/>
      <c r="BD52" s="367"/>
      <c r="BE52" s="367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</row>
    <row r="53" spans="1:73" s="152" customFormat="1" x14ac:dyDescent="0.15">
      <c r="A53" s="227" t="s">
        <v>460</v>
      </c>
      <c r="B53" s="227"/>
      <c r="C53" s="227"/>
      <c r="D53" s="227"/>
      <c r="E53" s="227"/>
      <c r="F53" s="227"/>
      <c r="G53" s="227"/>
      <c r="H53" s="282" t="s">
        <v>61</v>
      </c>
      <c r="I53" s="282"/>
      <c r="J53" s="282"/>
      <c r="K53" s="282"/>
      <c r="L53" s="282"/>
      <c r="M53" s="283"/>
      <c r="N53" s="151"/>
      <c r="O53" s="151"/>
      <c r="P53" s="151"/>
      <c r="Q53" s="367" t="s">
        <v>234</v>
      </c>
      <c r="R53" s="367"/>
      <c r="S53" s="367"/>
      <c r="T53" s="367"/>
      <c r="U53" s="151"/>
      <c r="V53" s="151"/>
      <c r="W53" s="151"/>
      <c r="X53" s="151"/>
      <c r="Y53" s="151"/>
      <c r="Z53" s="151"/>
      <c r="AA53" s="151"/>
      <c r="AB53" s="151"/>
      <c r="AC53" s="367">
        <v>18</v>
      </c>
      <c r="AD53" s="367"/>
      <c r="AE53" s="367"/>
      <c r="AF53" s="367"/>
      <c r="AG53" s="367"/>
      <c r="AH53" s="151"/>
      <c r="AI53" s="151"/>
      <c r="AJ53" s="151"/>
      <c r="AK53" s="151"/>
      <c r="AL53" s="151"/>
      <c r="AM53" s="151"/>
      <c r="AN53" s="151"/>
      <c r="AO53" s="367">
        <v>418</v>
      </c>
      <c r="AP53" s="367"/>
      <c r="AQ53" s="367"/>
      <c r="AR53" s="367"/>
      <c r="AS53" s="367"/>
      <c r="AT53" s="151"/>
      <c r="AU53" s="151"/>
      <c r="AV53" s="151"/>
      <c r="AW53" s="151"/>
      <c r="AX53" s="151"/>
      <c r="AY53" s="151"/>
      <c r="AZ53" s="151"/>
      <c r="BA53" s="367">
        <v>14</v>
      </c>
      <c r="BB53" s="367"/>
      <c r="BC53" s="367"/>
      <c r="BD53" s="367"/>
      <c r="BE53" s="367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1"/>
      <c r="BR53" s="151"/>
      <c r="BS53" s="151"/>
      <c r="BT53" s="151"/>
      <c r="BU53" s="151"/>
    </row>
    <row r="54" spans="1:73" s="152" customFormat="1" x14ac:dyDescent="0.15">
      <c r="A54" s="135"/>
      <c r="B54" s="135"/>
      <c r="C54" s="135"/>
      <c r="D54" s="135"/>
      <c r="E54" s="135"/>
      <c r="F54" s="135"/>
      <c r="G54" s="135"/>
      <c r="H54" s="282" t="s">
        <v>60</v>
      </c>
      <c r="I54" s="282"/>
      <c r="J54" s="282"/>
      <c r="K54" s="282"/>
      <c r="L54" s="282"/>
      <c r="M54" s="283"/>
      <c r="N54" s="151"/>
      <c r="O54" s="151"/>
      <c r="P54" s="151"/>
      <c r="Q54" s="367" t="s">
        <v>234</v>
      </c>
      <c r="R54" s="367"/>
      <c r="S54" s="367"/>
      <c r="T54" s="367"/>
      <c r="U54" s="151"/>
      <c r="V54" s="151"/>
      <c r="W54" s="151"/>
      <c r="X54" s="151"/>
      <c r="Y54" s="151"/>
      <c r="Z54" s="151"/>
      <c r="AA54" s="151"/>
      <c r="AB54" s="151"/>
      <c r="AC54" s="367">
        <v>286</v>
      </c>
      <c r="AD54" s="367"/>
      <c r="AE54" s="367"/>
      <c r="AF54" s="367"/>
      <c r="AG54" s="367"/>
      <c r="AH54" s="151"/>
      <c r="AI54" s="151"/>
      <c r="AJ54" s="151"/>
      <c r="AK54" s="151"/>
      <c r="AL54" s="151"/>
      <c r="AM54" s="151"/>
      <c r="AN54" s="151"/>
      <c r="AO54" s="367">
        <v>4142</v>
      </c>
      <c r="AP54" s="367"/>
      <c r="AQ54" s="367"/>
      <c r="AR54" s="367"/>
      <c r="AS54" s="367"/>
      <c r="AT54" s="151"/>
      <c r="AU54" s="151"/>
      <c r="AV54" s="151"/>
      <c r="AW54" s="151"/>
      <c r="AX54" s="151"/>
      <c r="AY54" s="151"/>
      <c r="AZ54" s="123"/>
      <c r="BA54" s="367">
        <v>3105</v>
      </c>
      <c r="BB54" s="367"/>
      <c r="BC54" s="367"/>
      <c r="BD54" s="367"/>
      <c r="BE54" s="367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</row>
    <row r="55" spans="1:73" s="152" customFormat="1" x14ac:dyDescent="0.15">
      <c r="A55" s="227" t="s">
        <v>458</v>
      </c>
      <c r="B55" s="227"/>
      <c r="C55" s="227"/>
      <c r="D55" s="227"/>
      <c r="E55" s="227"/>
      <c r="F55" s="227"/>
      <c r="G55" s="227"/>
      <c r="H55" s="282" t="s">
        <v>61</v>
      </c>
      <c r="I55" s="282"/>
      <c r="J55" s="282"/>
      <c r="K55" s="282"/>
      <c r="L55" s="282"/>
      <c r="M55" s="283"/>
      <c r="N55" s="151"/>
      <c r="O55" s="151"/>
      <c r="P55" s="151"/>
      <c r="Q55" s="367">
        <v>2</v>
      </c>
      <c r="R55" s="367"/>
      <c r="S55" s="367"/>
      <c r="T55" s="367"/>
      <c r="U55" s="151"/>
      <c r="V55" s="151"/>
      <c r="W55" s="151"/>
      <c r="X55" s="151"/>
      <c r="Y55" s="151"/>
      <c r="Z55" s="151"/>
      <c r="AA55" s="151"/>
      <c r="AB55" s="151"/>
      <c r="AC55" s="367">
        <v>21</v>
      </c>
      <c r="AD55" s="367"/>
      <c r="AE55" s="367"/>
      <c r="AF55" s="367"/>
      <c r="AG55" s="367"/>
      <c r="AH55" s="151"/>
      <c r="AI55" s="151"/>
      <c r="AJ55" s="151"/>
      <c r="AK55" s="151"/>
      <c r="AL55" s="151"/>
      <c r="AM55" s="151"/>
      <c r="AN55" s="151"/>
      <c r="AO55" s="367">
        <v>445</v>
      </c>
      <c r="AP55" s="367"/>
      <c r="AQ55" s="367"/>
      <c r="AR55" s="367"/>
      <c r="AS55" s="367"/>
      <c r="AT55" s="151"/>
      <c r="AU55" s="151"/>
      <c r="AV55" s="151"/>
      <c r="AW55" s="151"/>
      <c r="AX55" s="151"/>
      <c r="AY55" s="151"/>
      <c r="AZ55" s="151"/>
      <c r="BA55" s="367">
        <v>9</v>
      </c>
      <c r="BB55" s="367"/>
      <c r="BC55" s="367"/>
      <c r="BD55" s="367"/>
      <c r="BE55" s="367"/>
      <c r="BF55" s="151"/>
      <c r="BG55" s="151"/>
      <c r="BH55" s="151"/>
      <c r="BI55" s="151"/>
      <c r="BJ55" s="151"/>
      <c r="BK55" s="151"/>
      <c r="BL55" s="151"/>
      <c r="BM55" s="151"/>
      <c r="BN55" s="151"/>
      <c r="BO55" s="151"/>
      <c r="BP55" s="151"/>
      <c r="BQ55" s="151"/>
      <c r="BR55" s="151"/>
      <c r="BS55" s="151"/>
      <c r="BT55" s="151"/>
      <c r="BU55" s="151"/>
    </row>
    <row r="56" spans="1:73" s="152" customFormat="1" x14ac:dyDescent="0.15">
      <c r="A56" s="135"/>
      <c r="B56" s="135"/>
      <c r="C56" s="135"/>
      <c r="D56" s="135"/>
      <c r="E56" s="135"/>
      <c r="F56" s="135"/>
      <c r="G56" s="135"/>
      <c r="H56" s="282" t="s">
        <v>60</v>
      </c>
      <c r="I56" s="282"/>
      <c r="J56" s="282"/>
      <c r="K56" s="282"/>
      <c r="L56" s="282"/>
      <c r="M56" s="283"/>
      <c r="N56" s="151"/>
      <c r="O56" s="151"/>
      <c r="P56" s="151"/>
      <c r="Q56" s="367">
        <v>12</v>
      </c>
      <c r="R56" s="367"/>
      <c r="S56" s="367"/>
      <c r="T56" s="367"/>
      <c r="U56" s="151"/>
      <c r="V56" s="151"/>
      <c r="W56" s="151"/>
      <c r="X56" s="151"/>
      <c r="Y56" s="151"/>
      <c r="Z56" s="151"/>
      <c r="AA56" s="151"/>
      <c r="AB56" s="151"/>
      <c r="AC56" s="367">
        <v>331</v>
      </c>
      <c r="AD56" s="367"/>
      <c r="AE56" s="367"/>
      <c r="AF56" s="367"/>
      <c r="AG56" s="367"/>
      <c r="AH56" s="151"/>
      <c r="AI56" s="151"/>
      <c r="AJ56" s="151"/>
      <c r="AK56" s="151"/>
      <c r="AL56" s="151"/>
      <c r="AM56" s="151"/>
      <c r="AN56" s="151"/>
      <c r="AO56" s="367">
        <v>4544</v>
      </c>
      <c r="AP56" s="367"/>
      <c r="AQ56" s="367"/>
      <c r="AR56" s="367"/>
      <c r="AS56" s="367"/>
      <c r="AT56" s="151"/>
      <c r="AU56" s="151"/>
      <c r="AV56" s="151"/>
      <c r="AW56" s="151"/>
      <c r="AX56" s="151"/>
      <c r="AY56" s="151"/>
      <c r="AZ56" s="123"/>
      <c r="BA56" s="367">
        <v>912</v>
      </c>
      <c r="BB56" s="367"/>
      <c r="BC56" s="367"/>
      <c r="BD56" s="367"/>
      <c r="BE56" s="367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51"/>
      <c r="BQ56" s="151"/>
      <c r="BR56" s="151"/>
      <c r="BS56" s="151"/>
      <c r="BT56" s="151"/>
      <c r="BU56" s="151"/>
    </row>
    <row r="57" spans="1:73" s="152" customFormat="1" x14ac:dyDescent="0.15">
      <c r="A57" s="227" t="s">
        <v>487</v>
      </c>
      <c r="B57" s="227"/>
      <c r="C57" s="227"/>
      <c r="D57" s="227"/>
      <c r="E57" s="227"/>
      <c r="F57" s="227"/>
      <c r="G57" s="227"/>
      <c r="H57" s="282" t="s">
        <v>61</v>
      </c>
      <c r="I57" s="282"/>
      <c r="J57" s="282"/>
      <c r="K57" s="282"/>
      <c r="L57" s="282"/>
      <c r="M57" s="282"/>
      <c r="N57" s="153"/>
      <c r="O57" s="151"/>
      <c r="P57" s="151"/>
      <c r="Q57" s="367">
        <v>1</v>
      </c>
      <c r="R57" s="367"/>
      <c r="S57" s="367"/>
      <c r="T57" s="367"/>
      <c r="U57" s="151"/>
      <c r="V57" s="151"/>
      <c r="W57" s="151"/>
      <c r="X57" s="151"/>
      <c r="Y57" s="151"/>
      <c r="Z57" s="151"/>
      <c r="AA57" s="151"/>
      <c r="AB57" s="151"/>
      <c r="AC57" s="367">
        <v>41</v>
      </c>
      <c r="AD57" s="367"/>
      <c r="AE57" s="367"/>
      <c r="AF57" s="367"/>
      <c r="AG57" s="367"/>
      <c r="AH57" s="151"/>
      <c r="AI57" s="151"/>
      <c r="AJ57" s="151"/>
      <c r="AK57" s="151"/>
      <c r="AL57" s="151"/>
      <c r="AM57" s="151"/>
      <c r="AN57" s="151"/>
      <c r="AO57" s="367">
        <v>446</v>
      </c>
      <c r="AP57" s="367"/>
      <c r="AQ57" s="367"/>
      <c r="AR57" s="367"/>
      <c r="AS57" s="367"/>
      <c r="AT57" s="151"/>
      <c r="AU57" s="151"/>
      <c r="AV57" s="151"/>
      <c r="AW57" s="151"/>
      <c r="AX57" s="151"/>
      <c r="AY57" s="151"/>
      <c r="AZ57" s="151"/>
      <c r="BA57" s="367">
        <v>11</v>
      </c>
      <c r="BB57" s="367"/>
      <c r="BC57" s="367"/>
      <c r="BD57" s="367"/>
      <c r="BE57" s="367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</row>
    <row r="58" spans="1:73" s="152" customFormat="1" x14ac:dyDescent="0.15">
      <c r="A58" s="135"/>
      <c r="B58" s="135"/>
      <c r="C58" s="135"/>
      <c r="D58" s="135"/>
      <c r="E58" s="135"/>
      <c r="F58" s="135"/>
      <c r="G58" s="135"/>
      <c r="H58" s="282" t="s">
        <v>60</v>
      </c>
      <c r="I58" s="282"/>
      <c r="J58" s="282"/>
      <c r="K58" s="282"/>
      <c r="L58" s="282"/>
      <c r="M58" s="282"/>
      <c r="N58" s="153"/>
      <c r="O58" s="151"/>
      <c r="P58" s="151"/>
      <c r="Q58" s="367">
        <v>4</v>
      </c>
      <c r="R58" s="367"/>
      <c r="S58" s="367"/>
      <c r="T58" s="367"/>
      <c r="U58" s="151"/>
      <c r="V58" s="151"/>
      <c r="W58" s="151"/>
      <c r="X58" s="151"/>
      <c r="Y58" s="151"/>
      <c r="Z58" s="151"/>
      <c r="AA58" s="151"/>
      <c r="AB58" s="151"/>
      <c r="AC58" s="367">
        <v>535</v>
      </c>
      <c r="AD58" s="367"/>
      <c r="AE58" s="367"/>
      <c r="AF58" s="367"/>
      <c r="AG58" s="367"/>
      <c r="AH58" s="151"/>
      <c r="AI58" s="151"/>
      <c r="AJ58" s="151"/>
      <c r="AK58" s="151"/>
      <c r="AL58" s="151"/>
      <c r="AM58" s="151"/>
      <c r="AN58" s="151"/>
      <c r="AO58" s="367">
        <v>4869</v>
      </c>
      <c r="AP58" s="367"/>
      <c r="AQ58" s="367"/>
      <c r="AR58" s="367"/>
      <c r="AS58" s="367"/>
      <c r="AT58" s="151"/>
      <c r="AU58" s="151"/>
      <c r="AV58" s="151"/>
      <c r="AW58" s="151"/>
      <c r="AX58" s="151"/>
      <c r="AY58" s="151"/>
      <c r="AZ58" s="123"/>
      <c r="BA58" s="367">
        <v>1076</v>
      </c>
      <c r="BB58" s="367"/>
      <c r="BC58" s="367"/>
      <c r="BD58" s="367"/>
      <c r="BE58" s="367"/>
      <c r="BF58" s="151"/>
      <c r="BG58" s="151"/>
      <c r="BH58" s="151"/>
      <c r="BI58" s="151"/>
      <c r="BJ58" s="151"/>
      <c r="BK58" s="151"/>
      <c r="BL58" s="151"/>
      <c r="BM58" s="151"/>
      <c r="BN58" s="151"/>
      <c r="BO58" s="151"/>
      <c r="BP58" s="151"/>
      <c r="BQ58" s="151"/>
      <c r="BR58" s="151"/>
      <c r="BS58" s="151"/>
      <c r="BT58" s="151"/>
      <c r="BU58" s="151"/>
    </row>
    <row r="59" spans="1:73" s="152" customFormat="1" x14ac:dyDescent="0.15">
      <c r="A59" s="227" t="s">
        <v>506</v>
      </c>
      <c r="B59" s="227"/>
      <c r="C59" s="227"/>
      <c r="D59" s="227"/>
      <c r="E59" s="227"/>
      <c r="F59" s="227"/>
      <c r="G59" s="227"/>
      <c r="H59" s="282" t="s">
        <v>61</v>
      </c>
      <c r="I59" s="282"/>
      <c r="J59" s="282"/>
      <c r="K59" s="282"/>
      <c r="L59" s="282"/>
      <c r="M59" s="283"/>
      <c r="N59" s="151"/>
      <c r="O59" s="151"/>
      <c r="P59" s="151"/>
      <c r="Q59" s="367" t="s">
        <v>234</v>
      </c>
      <c r="R59" s="367"/>
      <c r="S59" s="367"/>
      <c r="T59" s="367"/>
      <c r="U59" s="151"/>
      <c r="V59" s="151"/>
      <c r="W59" s="151"/>
      <c r="X59" s="151"/>
      <c r="Y59" s="151"/>
      <c r="Z59" s="151"/>
      <c r="AA59" s="151"/>
      <c r="AB59" s="151"/>
      <c r="AC59" s="367">
        <v>60</v>
      </c>
      <c r="AD59" s="367"/>
      <c r="AE59" s="367"/>
      <c r="AF59" s="367"/>
      <c r="AG59" s="367"/>
      <c r="AH59" s="151"/>
      <c r="AI59" s="151"/>
      <c r="AJ59" s="151"/>
      <c r="AK59" s="151"/>
      <c r="AL59" s="151"/>
      <c r="AM59" s="151"/>
      <c r="AN59" s="151"/>
      <c r="AO59" s="367">
        <v>471</v>
      </c>
      <c r="AP59" s="367"/>
      <c r="AQ59" s="367"/>
      <c r="AR59" s="367"/>
      <c r="AS59" s="367"/>
      <c r="AT59" s="151"/>
      <c r="AU59" s="151"/>
      <c r="AV59" s="151"/>
      <c r="AW59" s="151"/>
      <c r="AX59" s="151"/>
      <c r="AY59" s="151"/>
      <c r="AZ59" s="151"/>
      <c r="BA59" s="367">
        <v>15</v>
      </c>
      <c r="BB59" s="367"/>
      <c r="BC59" s="367"/>
      <c r="BD59" s="367"/>
      <c r="BE59" s="367"/>
      <c r="BF59" s="151"/>
      <c r="BG59" s="151"/>
      <c r="BH59" s="151"/>
      <c r="BI59" s="151"/>
      <c r="BJ59" s="151"/>
      <c r="BK59" s="151"/>
      <c r="BL59" s="151"/>
      <c r="BM59" s="151"/>
      <c r="BN59" s="151"/>
      <c r="BO59" s="151"/>
      <c r="BP59" s="151"/>
      <c r="BQ59" s="151"/>
      <c r="BR59" s="151"/>
      <c r="BS59" s="151"/>
      <c r="BT59" s="151"/>
      <c r="BU59" s="151"/>
    </row>
    <row r="60" spans="1:73" s="152" customFormat="1" x14ac:dyDescent="0.15">
      <c r="A60" s="137"/>
      <c r="B60" s="137"/>
      <c r="C60" s="137"/>
      <c r="D60" s="137"/>
      <c r="E60" s="137"/>
      <c r="F60" s="137"/>
      <c r="G60" s="137"/>
      <c r="H60" s="362" t="s">
        <v>60</v>
      </c>
      <c r="I60" s="362"/>
      <c r="J60" s="362"/>
      <c r="K60" s="362"/>
      <c r="L60" s="362"/>
      <c r="M60" s="363"/>
      <c r="N60" s="154"/>
      <c r="O60" s="154"/>
      <c r="P60" s="154"/>
      <c r="Q60" s="364" t="s">
        <v>234</v>
      </c>
      <c r="R60" s="364"/>
      <c r="S60" s="364"/>
      <c r="T60" s="364"/>
      <c r="U60" s="154"/>
      <c r="V60" s="154"/>
      <c r="W60" s="154"/>
      <c r="X60" s="154"/>
      <c r="Y60" s="154"/>
      <c r="Z60" s="154"/>
      <c r="AA60" s="154"/>
      <c r="AB60" s="154"/>
      <c r="AC60" s="364">
        <v>1012</v>
      </c>
      <c r="AD60" s="364"/>
      <c r="AE60" s="364"/>
      <c r="AF60" s="364"/>
      <c r="AG60" s="364"/>
      <c r="AH60" s="154"/>
      <c r="AI60" s="154"/>
      <c r="AJ60" s="154"/>
      <c r="AK60" s="154"/>
      <c r="AL60" s="154"/>
      <c r="AM60" s="154"/>
      <c r="AN60" s="154"/>
      <c r="AO60" s="364">
        <v>5307</v>
      </c>
      <c r="AP60" s="364"/>
      <c r="AQ60" s="364"/>
      <c r="AR60" s="364"/>
      <c r="AS60" s="364"/>
      <c r="AT60" s="154"/>
      <c r="AU60" s="154"/>
      <c r="AV60" s="154"/>
      <c r="AW60" s="154"/>
      <c r="AX60" s="154"/>
      <c r="AY60" s="154"/>
      <c r="AZ60" s="124"/>
      <c r="BA60" s="364">
        <v>2111</v>
      </c>
      <c r="BB60" s="364"/>
      <c r="BC60" s="364"/>
      <c r="BD60" s="364"/>
      <c r="BE60" s="364"/>
      <c r="BF60" s="154"/>
      <c r="BG60" s="154"/>
      <c r="BH60" s="154"/>
      <c r="BI60" s="154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</row>
    <row r="61" spans="1:73" x14ac:dyDescent="0.15">
      <c r="A61" s="139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55" t="s">
        <v>59</v>
      </c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</row>
    <row r="62" spans="1:73" x14ac:dyDescent="0.15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27"/>
      <c r="BE62" s="127"/>
      <c r="BF62" s="127"/>
      <c r="BG62" s="127"/>
      <c r="BH62" s="151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51"/>
      <c r="BU62" s="158" t="s">
        <v>453</v>
      </c>
    </row>
    <row r="63" spans="1:73" x14ac:dyDescent="0.15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</row>
    <row r="64" spans="1:73" ht="21" customHeight="1" x14ac:dyDescent="0.15">
      <c r="A64" s="381" t="s">
        <v>368</v>
      </c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381"/>
      <c r="AC64" s="381"/>
      <c r="AD64" s="381"/>
      <c r="AE64" s="381"/>
      <c r="AF64" s="381"/>
      <c r="AG64" s="381"/>
      <c r="AH64" s="381"/>
      <c r="AI64" s="381"/>
      <c r="AJ64" s="381"/>
      <c r="AK64" s="381"/>
      <c r="AL64" s="381"/>
      <c r="AM64" s="381"/>
      <c r="AN64" s="381"/>
      <c r="AO64" s="381"/>
      <c r="AP64" s="381"/>
      <c r="AQ64" s="381"/>
      <c r="AR64" s="381"/>
      <c r="AS64" s="381"/>
      <c r="AT64" s="381"/>
      <c r="AU64" s="381"/>
      <c r="AV64" s="381"/>
      <c r="AW64" s="381"/>
      <c r="AX64" s="381"/>
      <c r="AY64" s="381"/>
      <c r="AZ64" s="381"/>
      <c r="BA64" s="381"/>
      <c r="BB64" s="381"/>
      <c r="BC64" s="381"/>
      <c r="BD64" s="381"/>
      <c r="BE64" s="381"/>
      <c r="BF64" s="381"/>
      <c r="BG64" s="381"/>
      <c r="BH64" s="381"/>
      <c r="BI64" s="381"/>
      <c r="BJ64" s="381"/>
      <c r="BK64" s="381"/>
      <c r="BL64" s="381"/>
      <c r="BM64" s="381"/>
      <c r="BN64" s="381"/>
      <c r="BO64" s="381"/>
      <c r="BP64" s="381"/>
      <c r="BQ64" s="381"/>
      <c r="BR64" s="381"/>
      <c r="BS64" s="381"/>
      <c r="BT64" s="381"/>
      <c r="BU64" s="381"/>
    </row>
    <row r="65" spans="1:73" ht="13.5" customHeight="1" x14ac:dyDescent="0.15">
      <c r="A65" s="14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</row>
    <row r="66" spans="1:73" x14ac:dyDescent="0.15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4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0" t="s">
        <v>68</v>
      </c>
    </row>
    <row r="67" spans="1:73" ht="13.5" customHeight="1" x14ac:dyDescent="0.15">
      <c r="A67" s="369" t="s">
        <v>62</v>
      </c>
      <c r="B67" s="369"/>
      <c r="C67" s="369"/>
      <c r="D67" s="369"/>
      <c r="E67" s="369"/>
      <c r="F67" s="369"/>
      <c r="G67" s="369"/>
      <c r="H67" s="369"/>
      <c r="I67" s="369"/>
      <c r="J67" s="369"/>
      <c r="K67" s="369"/>
      <c r="L67" s="369"/>
      <c r="M67" s="370"/>
      <c r="N67" s="369" t="s">
        <v>67</v>
      </c>
      <c r="O67" s="369"/>
      <c r="P67" s="369"/>
      <c r="Q67" s="369"/>
      <c r="R67" s="369"/>
      <c r="S67" s="369"/>
      <c r="T67" s="369"/>
      <c r="U67" s="369"/>
      <c r="V67" s="369"/>
      <c r="W67" s="369"/>
      <c r="X67" s="369"/>
      <c r="Y67" s="370"/>
      <c r="Z67" s="368" t="s">
        <v>66</v>
      </c>
      <c r="AA67" s="369"/>
      <c r="AB67" s="369"/>
      <c r="AC67" s="369"/>
      <c r="AD67" s="369"/>
      <c r="AE67" s="369"/>
      <c r="AF67" s="369"/>
      <c r="AG67" s="369"/>
      <c r="AH67" s="369"/>
      <c r="AI67" s="369"/>
      <c r="AJ67" s="369"/>
      <c r="AK67" s="370"/>
      <c r="AL67" s="375" t="s">
        <v>65</v>
      </c>
      <c r="AM67" s="376"/>
      <c r="AN67" s="376"/>
      <c r="AO67" s="376"/>
      <c r="AP67" s="376"/>
      <c r="AQ67" s="376"/>
      <c r="AR67" s="376"/>
      <c r="AS67" s="376"/>
      <c r="AT67" s="376"/>
      <c r="AU67" s="376"/>
      <c r="AV67" s="376"/>
      <c r="AW67" s="377"/>
      <c r="AX67" s="369" t="s">
        <v>64</v>
      </c>
      <c r="AY67" s="369"/>
      <c r="AZ67" s="369"/>
      <c r="BA67" s="369"/>
      <c r="BB67" s="369"/>
      <c r="BC67" s="369"/>
      <c r="BD67" s="369"/>
      <c r="BE67" s="369"/>
      <c r="BF67" s="369"/>
      <c r="BG67" s="369"/>
      <c r="BH67" s="369"/>
      <c r="BI67" s="374"/>
      <c r="BJ67" s="368" t="s">
        <v>63</v>
      </c>
      <c r="BK67" s="369"/>
      <c r="BL67" s="369"/>
      <c r="BM67" s="369"/>
      <c r="BN67" s="369"/>
      <c r="BO67" s="369"/>
      <c r="BP67" s="369"/>
      <c r="BQ67" s="369"/>
      <c r="BR67" s="369"/>
      <c r="BS67" s="369"/>
      <c r="BT67" s="369"/>
      <c r="BU67" s="369"/>
    </row>
    <row r="68" spans="1:73" x14ac:dyDescent="0.15">
      <c r="A68" s="372"/>
      <c r="B68" s="372"/>
      <c r="C68" s="372"/>
      <c r="D68" s="372"/>
      <c r="E68" s="372"/>
      <c r="F68" s="372"/>
      <c r="G68" s="372"/>
      <c r="H68" s="372"/>
      <c r="I68" s="372"/>
      <c r="J68" s="372"/>
      <c r="K68" s="372"/>
      <c r="L68" s="372"/>
      <c r="M68" s="373"/>
      <c r="N68" s="372"/>
      <c r="O68" s="372"/>
      <c r="P68" s="372"/>
      <c r="Q68" s="372"/>
      <c r="R68" s="372"/>
      <c r="S68" s="372"/>
      <c r="T68" s="372"/>
      <c r="U68" s="372"/>
      <c r="V68" s="372"/>
      <c r="W68" s="372"/>
      <c r="X68" s="372"/>
      <c r="Y68" s="373"/>
      <c r="Z68" s="371"/>
      <c r="AA68" s="372"/>
      <c r="AB68" s="372"/>
      <c r="AC68" s="372"/>
      <c r="AD68" s="372"/>
      <c r="AE68" s="372"/>
      <c r="AF68" s="372"/>
      <c r="AG68" s="372"/>
      <c r="AH68" s="372"/>
      <c r="AI68" s="372"/>
      <c r="AJ68" s="372"/>
      <c r="AK68" s="373"/>
      <c r="AL68" s="378"/>
      <c r="AM68" s="379"/>
      <c r="AN68" s="379"/>
      <c r="AO68" s="379"/>
      <c r="AP68" s="379"/>
      <c r="AQ68" s="379"/>
      <c r="AR68" s="379"/>
      <c r="AS68" s="379"/>
      <c r="AT68" s="379"/>
      <c r="AU68" s="379"/>
      <c r="AV68" s="379"/>
      <c r="AW68" s="380"/>
      <c r="AX68" s="372"/>
      <c r="AY68" s="372"/>
      <c r="AZ68" s="372"/>
      <c r="BA68" s="372"/>
      <c r="BB68" s="372"/>
      <c r="BC68" s="372"/>
      <c r="BD68" s="372"/>
      <c r="BE68" s="372"/>
      <c r="BF68" s="372"/>
      <c r="BG68" s="372"/>
      <c r="BH68" s="372"/>
      <c r="BI68" s="372"/>
      <c r="BJ68" s="371"/>
      <c r="BK68" s="372"/>
      <c r="BL68" s="372"/>
      <c r="BM68" s="372"/>
      <c r="BN68" s="372"/>
      <c r="BO68" s="372"/>
      <c r="BP68" s="372"/>
      <c r="BQ68" s="372"/>
      <c r="BR68" s="372"/>
      <c r="BS68" s="372"/>
      <c r="BT68" s="372"/>
      <c r="BU68" s="372"/>
    </row>
    <row r="69" spans="1:73" s="152" customFormat="1" x14ac:dyDescent="0.15">
      <c r="A69" s="227" t="s">
        <v>508</v>
      </c>
      <c r="B69" s="227"/>
      <c r="C69" s="227"/>
      <c r="D69" s="227"/>
      <c r="E69" s="227"/>
      <c r="F69" s="227"/>
      <c r="G69" s="227"/>
      <c r="H69" s="282" t="s">
        <v>61</v>
      </c>
      <c r="I69" s="282"/>
      <c r="J69" s="282"/>
      <c r="K69" s="282"/>
      <c r="L69" s="282"/>
      <c r="M69" s="283"/>
      <c r="N69" s="151"/>
      <c r="O69" s="151"/>
      <c r="P69" s="151"/>
      <c r="Q69" s="367">
        <f t="shared" ref="Q69:Q76" si="2">SUM(AC69,AO69,BA69,BM69,Q82,AC82,AO82,BA82)</f>
        <v>1461</v>
      </c>
      <c r="R69" s="367"/>
      <c r="S69" s="367"/>
      <c r="T69" s="367"/>
      <c r="U69" s="367"/>
      <c r="V69" s="325"/>
      <c r="W69" s="151"/>
      <c r="X69" s="151"/>
      <c r="Y69" s="151"/>
      <c r="Z69" s="151"/>
      <c r="AA69" s="151"/>
      <c r="AB69" s="151"/>
      <c r="AC69" s="367">
        <v>33</v>
      </c>
      <c r="AD69" s="367"/>
      <c r="AE69" s="367"/>
      <c r="AF69" s="367"/>
      <c r="AG69" s="367"/>
      <c r="AH69" s="151"/>
      <c r="AI69" s="151"/>
      <c r="AJ69" s="151"/>
      <c r="AK69" s="151"/>
      <c r="AL69" s="151"/>
      <c r="AM69" s="151"/>
      <c r="AN69" s="151"/>
      <c r="AO69" s="367">
        <v>50</v>
      </c>
      <c r="AP69" s="367"/>
      <c r="AQ69" s="367"/>
      <c r="AR69" s="367"/>
      <c r="AS69" s="367"/>
      <c r="AT69" s="151"/>
      <c r="AU69" s="151"/>
      <c r="AV69" s="151"/>
      <c r="AW69" s="151"/>
      <c r="AX69" s="151"/>
      <c r="AY69" s="151"/>
      <c r="AZ69" s="151"/>
      <c r="BA69" s="367">
        <v>671</v>
      </c>
      <c r="BB69" s="367"/>
      <c r="BC69" s="367"/>
      <c r="BD69" s="367"/>
      <c r="BE69" s="367"/>
      <c r="BF69" s="325"/>
      <c r="BG69" s="151"/>
      <c r="BH69" s="151"/>
      <c r="BI69" s="151"/>
      <c r="BJ69" s="151"/>
      <c r="BK69" s="151"/>
      <c r="BL69" s="151"/>
      <c r="BM69" s="367">
        <v>54</v>
      </c>
      <c r="BN69" s="367"/>
      <c r="BO69" s="367"/>
      <c r="BP69" s="367"/>
      <c r="BQ69" s="367"/>
      <c r="BR69" s="151"/>
      <c r="BS69" s="151"/>
      <c r="BT69" s="151"/>
      <c r="BU69" s="151"/>
    </row>
    <row r="70" spans="1:73" s="152" customFormat="1" x14ac:dyDescent="0.15">
      <c r="A70" s="135"/>
      <c r="B70" s="135"/>
      <c r="C70" s="135"/>
      <c r="D70" s="135"/>
      <c r="E70" s="135"/>
      <c r="F70" s="135"/>
      <c r="G70" s="135"/>
      <c r="H70" s="282" t="s">
        <v>60</v>
      </c>
      <c r="I70" s="282"/>
      <c r="J70" s="282"/>
      <c r="K70" s="282"/>
      <c r="L70" s="282"/>
      <c r="M70" s="283"/>
      <c r="N70" s="151"/>
      <c r="O70" s="151"/>
      <c r="P70" s="151"/>
      <c r="Q70" s="367">
        <f t="shared" si="2"/>
        <v>16924</v>
      </c>
      <c r="R70" s="367"/>
      <c r="S70" s="367"/>
      <c r="T70" s="367"/>
      <c r="U70" s="367"/>
      <c r="V70" s="325"/>
      <c r="W70" s="151"/>
      <c r="X70" s="151"/>
      <c r="Y70" s="151"/>
      <c r="Z70" s="151"/>
      <c r="AA70" s="151"/>
      <c r="AB70" s="151"/>
      <c r="AC70" s="367">
        <v>584</v>
      </c>
      <c r="AD70" s="367"/>
      <c r="AE70" s="367"/>
      <c r="AF70" s="367"/>
      <c r="AG70" s="367"/>
      <c r="AH70" s="151"/>
      <c r="AI70" s="151"/>
      <c r="AJ70" s="151"/>
      <c r="AK70" s="151"/>
      <c r="AL70" s="151"/>
      <c r="AM70" s="151"/>
      <c r="AN70" s="151"/>
      <c r="AO70" s="367">
        <v>895</v>
      </c>
      <c r="AP70" s="367"/>
      <c r="AQ70" s="367"/>
      <c r="AR70" s="367"/>
      <c r="AS70" s="367"/>
      <c r="AT70" s="151"/>
      <c r="AU70" s="151"/>
      <c r="AV70" s="151"/>
      <c r="AW70" s="151"/>
      <c r="AX70" s="151"/>
      <c r="AY70" s="151"/>
      <c r="AZ70" s="151"/>
      <c r="BA70" s="367">
        <v>4767</v>
      </c>
      <c r="BB70" s="367"/>
      <c r="BC70" s="367"/>
      <c r="BD70" s="367"/>
      <c r="BE70" s="367"/>
      <c r="BF70" s="325"/>
      <c r="BG70" s="151"/>
      <c r="BH70" s="151"/>
      <c r="BI70" s="151"/>
      <c r="BJ70" s="151"/>
      <c r="BK70" s="151"/>
      <c r="BL70" s="151"/>
      <c r="BM70" s="367">
        <v>1590</v>
      </c>
      <c r="BN70" s="367"/>
      <c r="BO70" s="367"/>
      <c r="BP70" s="367"/>
      <c r="BQ70" s="367"/>
      <c r="BR70" s="151"/>
      <c r="BS70" s="151"/>
      <c r="BT70" s="151"/>
      <c r="BU70" s="151"/>
    </row>
    <row r="71" spans="1:73" s="152" customFormat="1" x14ac:dyDescent="0.15">
      <c r="A71" s="227" t="s">
        <v>460</v>
      </c>
      <c r="B71" s="227"/>
      <c r="C71" s="227"/>
      <c r="D71" s="227"/>
      <c r="E71" s="227"/>
      <c r="F71" s="227"/>
      <c r="G71" s="227"/>
      <c r="H71" s="282" t="s">
        <v>61</v>
      </c>
      <c r="I71" s="282"/>
      <c r="J71" s="282"/>
      <c r="K71" s="282"/>
      <c r="L71" s="282"/>
      <c r="M71" s="283"/>
      <c r="N71" s="151"/>
      <c r="O71" s="151"/>
      <c r="P71" s="151"/>
      <c r="Q71" s="367">
        <f t="shared" si="2"/>
        <v>1703</v>
      </c>
      <c r="R71" s="367"/>
      <c r="S71" s="367"/>
      <c r="T71" s="367"/>
      <c r="U71" s="367"/>
      <c r="V71" s="325"/>
      <c r="W71" s="151"/>
      <c r="X71" s="151"/>
      <c r="Y71" s="151"/>
      <c r="Z71" s="151"/>
      <c r="AA71" s="151"/>
      <c r="AB71" s="151"/>
      <c r="AC71" s="367">
        <v>92</v>
      </c>
      <c r="AD71" s="367"/>
      <c r="AE71" s="367"/>
      <c r="AF71" s="367"/>
      <c r="AG71" s="367"/>
      <c r="AH71" s="151"/>
      <c r="AI71" s="151"/>
      <c r="AJ71" s="151"/>
      <c r="AK71" s="151"/>
      <c r="AL71" s="151"/>
      <c r="AM71" s="151"/>
      <c r="AN71" s="151"/>
      <c r="AO71" s="367">
        <v>60</v>
      </c>
      <c r="AP71" s="367"/>
      <c r="AQ71" s="367"/>
      <c r="AR71" s="367"/>
      <c r="AS71" s="367"/>
      <c r="AT71" s="151"/>
      <c r="AU71" s="151"/>
      <c r="AV71" s="151"/>
      <c r="AW71" s="151"/>
      <c r="AX71" s="151"/>
      <c r="AY71" s="151"/>
      <c r="AZ71" s="151"/>
      <c r="BA71" s="367">
        <v>803</v>
      </c>
      <c r="BB71" s="367"/>
      <c r="BC71" s="367"/>
      <c r="BD71" s="367"/>
      <c r="BE71" s="367"/>
      <c r="BF71" s="325"/>
      <c r="BG71" s="151"/>
      <c r="BH71" s="151"/>
      <c r="BI71" s="151"/>
      <c r="BJ71" s="151"/>
      <c r="BK71" s="151"/>
      <c r="BL71" s="151"/>
      <c r="BM71" s="367">
        <v>55</v>
      </c>
      <c r="BN71" s="367"/>
      <c r="BO71" s="367"/>
      <c r="BP71" s="367"/>
      <c r="BQ71" s="367"/>
      <c r="BR71" s="151"/>
      <c r="BS71" s="151"/>
      <c r="BT71" s="151"/>
      <c r="BU71" s="151"/>
    </row>
    <row r="72" spans="1:73" s="152" customFormat="1" x14ac:dyDescent="0.15">
      <c r="A72" s="135"/>
      <c r="B72" s="135"/>
      <c r="C72" s="135"/>
      <c r="D72" s="135"/>
      <c r="E72" s="135"/>
      <c r="F72" s="135"/>
      <c r="G72" s="135"/>
      <c r="H72" s="282" t="s">
        <v>60</v>
      </c>
      <c r="I72" s="282"/>
      <c r="J72" s="282"/>
      <c r="K72" s="282"/>
      <c r="L72" s="282"/>
      <c r="M72" s="283"/>
      <c r="N72" s="151"/>
      <c r="O72" s="151"/>
      <c r="P72" s="151"/>
      <c r="Q72" s="367">
        <f t="shared" si="2"/>
        <v>24003</v>
      </c>
      <c r="R72" s="367"/>
      <c r="S72" s="367"/>
      <c r="T72" s="367"/>
      <c r="U72" s="367"/>
      <c r="V72" s="325"/>
      <c r="W72" s="151"/>
      <c r="X72" s="151"/>
      <c r="Y72" s="151"/>
      <c r="Z72" s="151"/>
      <c r="AA72" s="151"/>
      <c r="AB72" s="151"/>
      <c r="AC72" s="367">
        <v>1614</v>
      </c>
      <c r="AD72" s="367"/>
      <c r="AE72" s="367"/>
      <c r="AF72" s="367"/>
      <c r="AG72" s="367"/>
      <c r="AH72" s="151"/>
      <c r="AI72" s="151"/>
      <c r="AJ72" s="151"/>
      <c r="AK72" s="151"/>
      <c r="AL72" s="151"/>
      <c r="AM72" s="151"/>
      <c r="AN72" s="151"/>
      <c r="AO72" s="367">
        <v>895</v>
      </c>
      <c r="AP72" s="367"/>
      <c r="AQ72" s="367"/>
      <c r="AR72" s="367"/>
      <c r="AS72" s="367"/>
      <c r="AT72" s="151"/>
      <c r="AU72" s="151"/>
      <c r="AV72" s="151"/>
      <c r="AW72" s="151"/>
      <c r="AX72" s="151"/>
      <c r="AY72" s="151"/>
      <c r="AZ72" s="151"/>
      <c r="BA72" s="367">
        <v>5545</v>
      </c>
      <c r="BB72" s="367"/>
      <c r="BC72" s="367"/>
      <c r="BD72" s="367"/>
      <c r="BE72" s="367"/>
      <c r="BF72" s="325"/>
      <c r="BG72" s="151"/>
      <c r="BH72" s="151"/>
      <c r="BI72" s="151"/>
      <c r="BJ72" s="151"/>
      <c r="BK72" s="151"/>
      <c r="BL72" s="151"/>
      <c r="BM72" s="367">
        <v>1613</v>
      </c>
      <c r="BN72" s="367"/>
      <c r="BO72" s="367"/>
      <c r="BP72" s="367"/>
      <c r="BQ72" s="367"/>
      <c r="BR72" s="151"/>
      <c r="BS72" s="151"/>
      <c r="BT72" s="151"/>
      <c r="BU72" s="151"/>
    </row>
    <row r="73" spans="1:73" s="152" customFormat="1" x14ac:dyDescent="0.15">
      <c r="A73" s="227" t="s">
        <v>458</v>
      </c>
      <c r="B73" s="227"/>
      <c r="C73" s="227"/>
      <c r="D73" s="227"/>
      <c r="E73" s="227"/>
      <c r="F73" s="227"/>
      <c r="G73" s="227"/>
      <c r="H73" s="282" t="s">
        <v>61</v>
      </c>
      <c r="I73" s="282"/>
      <c r="J73" s="282"/>
      <c r="K73" s="282"/>
      <c r="L73" s="282"/>
      <c r="M73" s="283"/>
      <c r="N73" s="151"/>
      <c r="O73" s="151"/>
      <c r="P73" s="151"/>
      <c r="Q73" s="367">
        <f t="shared" si="2"/>
        <v>2082</v>
      </c>
      <c r="R73" s="367"/>
      <c r="S73" s="367"/>
      <c r="T73" s="367"/>
      <c r="U73" s="367"/>
      <c r="V73" s="325"/>
      <c r="W73" s="151"/>
      <c r="X73" s="151"/>
      <c r="Y73" s="151"/>
      <c r="Z73" s="151"/>
      <c r="AA73" s="151"/>
      <c r="AB73" s="151"/>
      <c r="AC73" s="367">
        <v>114</v>
      </c>
      <c r="AD73" s="367"/>
      <c r="AE73" s="367"/>
      <c r="AF73" s="367"/>
      <c r="AG73" s="367"/>
      <c r="AH73" s="151"/>
      <c r="AI73" s="151"/>
      <c r="AJ73" s="151"/>
      <c r="AK73" s="151"/>
      <c r="AL73" s="151"/>
      <c r="AM73" s="151"/>
      <c r="AN73" s="151"/>
      <c r="AO73" s="367">
        <v>96</v>
      </c>
      <c r="AP73" s="367"/>
      <c r="AQ73" s="367"/>
      <c r="AR73" s="367"/>
      <c r="AS73" s="367"/>
      <c r="AT73" s="151"/>
      <c r="AU73" s="151"/>
      <c r="AV73" s="151"/>
      <c r="AW73" s="151"/>
      <c r="AX73" s="151"/>
      <c r="AY73" s="151"/>
      <c r="AZ73" s="151"/>
      <c r="BA73" s="367">
        <v>956</v>
      </c>
      <c r="BB73" s="367"/>
      <c r="BC73" s="367"/>
      <c r="BD73" s="367"/>
      <c r="BE73" s="367"/>
      <c r="BF73" s="325"/>
      <c r="BG73" s="151"/>
      <c r="BH73" s="151"/>
      <c r="BI73" s="151"/>
      <c r="BJ73" s="151"/>
      <c r="BK73" s="151"/>
      <c r="BL73" s="151"/>
      <c r="BM73" s="367">
        <v>93</v>
      </c>
      <c r="BN73" s="367"/>
      <c r="BO73" s="367"/>
      <c r="BP73" s="367"/>
      <c r="BQ73" s="367"/>
      <c r="BR73" s="151"/>
      <c r="BS73" s="151"/>
      <c r="BT73" s="151"/>
      <c r="BU73" s="151"/>
    </row>
    <row r="74" spans="1:73" s="152" customFormat="1" x14ac:dyDescent="0.15">
      <c r="A74" s="135"/>
      <c r="B74" s="135"/>
      <c r="C74" s="135"/>
      <c r="D74" s="135"/>
      <c r="E74" s="135"/>
      <c r="F74" s="135"/>
      <c r="G74" s="135"/>
      <c r="H74" s="282" t="s">
        <v>60</v>
      </c>
      <c r="I74" s="282"/>
      <c r="J74" s="282"/>
      <c r="K74" s="282"/>
      <c r="L74" s="282"/>
      <c r="M74" s="283"/>
      <c r="N74" s="151"/>
      <c r="O74" s="151"/>
      <c r="P74" s="151"/>
      <c r="Q74" s="367">
        <f t="shared" si="2"/>
        <v>23080</v>
      </c>
      <c r="R74" s="367"/>
      <c r="S74" s="367"/>
      <c r="T74" s="367"/>
      <c r="U74" s="367"/>
      <c r="V74" s="325"/>
      <c r="W74" s="151"/>
      <c r="X74" s="151"/>
      <c r="Y74" s="151"/>
      <c r="Z74" s="151"/>
      <c r="AA74" s="151"/>
      <c r="AB74" s="151"/>
      <c r="AC74" s="367">
        <v>1945</v>
      </c>
      <c r="AD74" s="367"/>
      <c r="AE74" s="367"/>
      <c r="AF74" s="367"/>
      <c r="AG74" s="367"/>
      <c r="AH74" s="151"/>
      <c r="AI74" s="151"/>
      <c r="AJ74" s="151"/>
      <c r="AK74" s="151"/>
      <c r="AL74" s="151"/>
      <c r="AM74" s="151"/>
      <c r="AN74" s="151"/>
      <c r="AO74" s="367">
        <v>1330</v>
      </c>
      <c r="AP74" s="367"/>
      <c r="AQ74" s="367"/>
      <c r="AR74" s="367"/>
      <c r="AS74" s="367"/>
      <c r="AT74" s="151"/>
      <c r="AU74" s="151"/>
      <c r="AV74" s="151"/>
      <c r="AW74" s="151"/>
      <c r="AX74" s="151"/>
      <c r="AY74" s="151"/>
      <c r="AZ74" s="151"/>
      <c r="BA74" s="367">
        <v>6747</v>
      </c>
      <c r="BB74" s="367"/>
      <c r="BC74" s="367"/>
      <c r="BD74" s="367"/>
      <c r="BE74" s="367"/>
      <c r="BF74" s="325"/>
      <c r="BG74" s="151"/>
      <c r="BH74" s="151"/>
      <c r="BI74" s="151"/>
      <c r="BJ74" s="151"/>
      <c r="BK74" s="151"/>
      <c r="BL74" s="151"/>
      <c r="BM74" s="367">
        <v>2258</v>
      </c>
      <c r="BN74" s="367"/>
      <c r="BO74" s="367"/>
      <c r="BP74" s="367"/>
      <c r="BQ74" s="367"/>
      <c r="BR74" s="151"/>
      <c r="BS74" s="151"/>
      <c r="BT74" s="151"/>
      <c r="BU74" s="151"/>
    </row>
    <row r="75" spans="1:73" s="152" customFormat="1" x14ac:dyDescent="0.15">
      <c r="A75" s="227" t="s">
        <v>517</v>
      </c>
      <c r="B75" s="227"/>
      <c r="C75" s="227"/>
      <c r="D75" s="227"/>
      <c r="E75" s="227"/>
      <c r="F75" s="227"/>
      <c r="G75" s="227"/>
      <c r="H75" s="282" t="s">
        <v>61</v>
      </c>
      <c r="I75" s="282"/>
      <c r="J75" s="282"/>
      <c r="K75" s="282"/>
      <c r="L75" s="282"/>
      <c r="M75" s="282"/>
      <c r="N75" s="153"/>
      <c r="O75" s="151"/>
      <c r="P75" s="151"/>
      <c r="Q75" s="367">
        <f t="shared" si="2"/>
        <v>2149</v>
      </c>
      <c r="R75" s="367"/>
      <c r="S75" s="367"/>
      <c r="T75" s="367"/>
      <c r="U75" s="367"/>
      <c r="V75" s="325"/>
      <c r="W75" s="151"/>
      <c r="X75" s="151"/>
      <c r="Y75" s="151"/>
      <c r="Z75" s="151"/>
      <c r="AA75" s="151"/>
      <c r="AB75" s="151"/>
      <c r="AC75" s="367">
        <v>113</v>
      </c>
      <c r="AD75" s="367"/>
      <c r="AE75" s="367"/>
      <c r="AF75" s="367"/>
      <c r="AG75" s="367"/>
      <c r="AH75" s="151"/>
      <c r="AI75" s="151"/>
      <c r="AJ75" s="151"/>
      <c r="AK75" s="151"/>
      <c r="AL75" s="151"/>
      <c r="AM75" s="151"/>
      <c r="AN75" s="151"/>
      <c r="AO75" s="367">
        <v>79</v>
      </c>
      <c r="AP75" s="367"/>
      <c r="AQ75" s="367"/>
      <c r="AR75" s="367"/>
      <c r="AS75" s="367"/>
      <c r="AT75" s="151"/>
      <c r="AU75" s="151"/>
      <c r="AV75" s="151"/>
      <c r="AW75" s="151"/>
      <c r="AX75" s="151"/>
      <c r="AY75" s="151"/>
      <c r="AZ75" s="151"/>
      <c r="BA75" s="367">
        <v>1032</v>
      </c>
      <c r="BB75" s="367"/>
      <c r="BC75" s="367"/>
      <c r="BD75" s="367"/>
      <c r="BE75" s="367"/>
      <c r="BF75" s="325"/>
      <c r="BG75" s="151"/>
      <c r="BH75" s="151"/>
      <c r="BI75" s="151"/>
      <c r="BJ75" s="151"/>
      <c r="BK75" s="151"/>
      <c r="BL75" s="151"/>
      <c r="BM75" s="367">
        <v>73</v>
      </c>
      <c r="BN75" s="367"/>
      <c r="BO75" s="367"/>
      <c r="BP75" s="367"/>
      <c r="BQ75" s="367"/>
      <c r="BR75" s="151"/>
      <c r="BS75" s="151"/>
      <c r="BT75" s="151"/>
      <c r="BU75" s="151"/>
    </row>
    <row r="76" spans="1:73" s="152" customFormat="1" x14ac:dyDescent="0.15">
      <c r="A76" s="135"/>
      <c r="B76" s="135"/>
      <c r="C76" s="135"/>
      <c r="D76" s="135"/>
      <c r="E76" s="135"/>
      <c r="F76" s="135"/>
      <c r="G76" s="135"/>
      <c r="H76" s="282" t="s">
        <v>60</v>
      </c>
      <c r="I76" s="282"/>
      <c r="J76" s="282"/>
      <c r="K76" s="282"/>
      <c r="L76" s="282"/>
      <c r="M76" s="282"/>
      <c r="N76" s="153"/>
      <c r="O76" s="151"/>
      <c r="P76" s="151"/>
      <c r="Q76" s="367">
        <f t="shared" si="2"/>
        <v>26005</v>
      </c>
      <c r="R76" s="367"/>
      <c r="S76" s="367"/>
      <c r="T76" s="367"/>
      <c r="U76" s="367"/>
      <c r="V76" s="325"/>
      <c r="W76" s="151"/>
      <c r="X76" s="151"/>
      <c r="Y76" s="151"/>
      <c r="Z76" s="151"/>
      <c r="AA76" s="151"/>
      <c r="AB76" s="151"/>
      <c r="AC76" s="367">
        <v>2142</v>
      </c>
      <c r="AD76" s="367"/>
      <c r="AE76" s="367"/>
      <c r="AF76" s="367"/>
      <c r="AG76" s="367"/>
      <c r="AH76" s="151"/>
      <c r="AI76" s="151"/>
      <c r="AJ76" s="151"/>
      <c r="AK76" s="151"/>
      <c r="AL76" s="151"/>
      <c r="AM76" s="151"/>
      <c r="AN76" s="151"/>
      <c r="AO76" s="367">
        <v>1408</v>
      </c>
      <c r="AP76" s="367"/>
      <c r="AQ76" s="367"/>
      <c r="AR76" s="367"/>
      <c r="AS76" s="367"/>
      <c r="AT76" s="151"/>
      <c r="AU76" s="151"/>
      <c r="AV76" s="151"/>
      <c r="AW76" s="151"/>
      <c r="AX76" s="151"/>
      <c r="AY76" s="151"/>
      <c r="AZ76" s="151"/>
      <c r="BA76" s="367">
        <v>7821</v>
      </c>
      <c r="BB76" s="367"/>
      <c r="BC76" s="367"/>
      <c r="BD76" s="367"/>
      <c r="BE76" s="367"/>
      <c r="BF76" s="325"/>
      <c r="BG76" s="151"/>
      <c r="BH76" s="151"/>
      <c r="BI76" s="151"/>
      <c r="BJ76" s="151"/>
      <c r="BK76" s="151"/>
      <c r="BL76" s="151"/>
      <c r="BM76" s="367">
        <v>2513</v>
      </c>
      <c r="BN76" s="367"/>
      <c r="BO76" s="367"/>
      <c r="BP76" s="367"/>
      <c r="BQ76" s="367"/>
      <c r="BR76" s="151"/>
      <c r="BS76" s="151"/>
      <c r="BT76" s="151"/>
      <c r="BU76" s="151"/>
    </row>
    <row r="77" spans="1:73" s="152" customFormat="1" x14ac:dyDescent="0.15">
      <c r="A77" s="227" t="s">
        <v>506</v>
      </c>
      <c r="B77" s="227"/>
      <c r="C77" s="227"/>
      <c r="D77" s="227"/>
      <c r="E77" s="227"/>
      <c r="F77" s="227"/>
      <c r="G77" s="227"/>
      <c r="H77" s="282" t="s">
        <v>61</v>
      </c>
      <c r="I77" s="282"/>
      <c r="J77" s="282"/>
      <c r="K77" s="282"/>
      <c r="L77" s="282"/>
      <c r="M77" s="282"/>
      <c r="N77" s="153"/>
      <c r="O77" s="151"/>
      <c r="P77" s="151"/>
      <c r="Q77" s="367">
        <f>SUM(AC77,AO77,BA77,BM77,Q90,AC90,AO90,BA90)</f>
        <v>2139</v>
      </c>
      <c r="R77" s="367"/>
      <c r="S77" s="367"/>
      <c r="T77" s="367"/>
      <c r="U77" s="367"/>
      <c r="V77" s="325"/>
      <c r="W77" s="151"/>
      <c r="X77" s="151"/>
      <c r="Y77" s="151"/>
      <c r="Z77" s="151"/>
      <c r="AA77" s="151"/>
      <c r="AB77" s="151"/>
      <c r="AC77" s="367">
        <v>130</v>
      </c>
      <c r="AD77" s="367"/>
      <c r="AE77" s="367"/>
      <c r="AF77" s="367"/>
      <c r="AG77" s="367"/>
      <c r="AH77" s="151"/>
      <c r="AI77" s="151"/>
      <c r="AJ77" s="151"/>
      <c r="AK77" s="151"/>
      <c r="AL77" s="151"/>
      <c r="AM77" s="151"/>
      <c r="AN77" s="151"/>
      <c r="AO77" s="367">
        <v>90</v>
      </c>
      <c r="AP77" s="367"/>
      <c r="AQ77" s="367"/>
      <c r="AR77" s="367"/>
      <c r="AS77" s="367"/>
      <c r="AT77" s="151"/>
      <c r="AU77" s="151"/>
      <c r="AV77" s="151"/>
      <c r="AW77" s="151"/>
      <c r="AX77" s="151"/>
      <c r="AY77" s="151"/>
      <c r="AZ77" s="151"/>
      <c r="BA77" s="367">
        <v>977</v>
      </c>
      <c r="BB77" s="367"/>
      <c r="BC77" s="367"/>
      <c r="BD77" s="367"/>
      <c r="BE77" s="367"/>
      <c r="BF77" s="325"/>
      <c r="BG77" s="151"/>
      <c r="BH77" s="151"/>
      <c r="BI77" s="151"/>
      <c r="BJ77" s="151"/>
      <c r="BK77" s="151"/>
      <c r="BL77" s="151"/>
      <c r="BM77" s="367">
        <v>83</v>
      </c>
      <c r="BN77" s="367"/>
      <c r="BO77" s="367"/>
      <c r="BP77" s="367"/>
      <c r="BQ77" s="367"/>
      <c r="BR77" s="151"/>
      <c r="BS77" s="151"/>
      <c r="BT77" s="151"/>
      <c r="BU77" s="151"/>
    </row>
    <row r="78" spans="1:73" s="152" customFormat="1" x14ac:dyDescent="0.15">
      <c r="A78" s="137"/>
      <c r="B78" s="137"/>
      <c r="C78" s="137"/>
      <c r="D78" s="137"/>
      <c r="E78" s="137"/>
      <c r="F78" s="137"/>
      <c r="G78" s="137"/>
      <c r="H78" s="362" t="s">
        <v>60</v>
      </c>
      <c r="I78" s="362"/>
      <c r="J78" s="362"/>
      <c r="K78" s="362"/>
      <c r="L78" s="362"/>
      <c r="M78" s="363"/>
      <c r="N78" s="154"/>
      <c r="O78" s="154"/>
      <c r="P78" s="154"/>
      <c r="Q78" s="364">
        <f>SUM(AC78,AO78,BA78,BM78,Q91,AC91,AO91,BA91)</f>
        <v>27031</v>
      </c>
      <c r="R78" s="364"/>
      <c r="S78" s="364"/>
      <c r="T78" s="364"/>
      <c r="U78" s="364"/>
      <c r="V78" s="366"/>
      <c r="W78" s="154"/>
      <c r="X78" s="154"/>
      <c r="Y78" s="154"/>
      <c r="Z78" s="154"/>
      <c r="AA78" s="154"/>
      <c r="AB78" s="154"/>
      <c r="AC78" s="364">
        <v>2456</v>
      </c>
      <c r="AD78" s="364"/>
      <c r="AE78" s="364"/>
      <c r="AF78" s="364"/>
      <c r="AG78" s="364"/>
      <c r="AH78" s="154"/>
      <c r="AI78" s="154"/>
      <c r="AJ78" s="154"/>
      <c r="AK78" s="154"/>
      <c r="AL78" s="154"/>
      <c r="AM78" s="154"/>
      <c r="AN78" s="154"/>
      <c r="AO78" s="364">
        <v>1449</v>
      </c>
      <c r="AP78" s="364"/>
      <c r="AQ78" s="364"/>
      <c r="AR78" s="364"/>
      <c r="AS78" s="364"/>
      <c r="AT78" s="154"/>
      <c r="AU78" s="154"/>
      <c r="AV78" s="154"/>
      <c r="AW78" s="154"/>
      <c r="AX78" s="154"/>
      <c r="AY78" s="154"/>
      <c r="AZ78" s="154"/>
      <c r="BA78" s="364">
        <v>7662</v>
      </c>
      <c r="BB78" s="364"/>
      <c r="BC78" s="364"/>
      <c r="BD78" s="364"/>
      <c r="BE78" s="364"/>
      <c r="BF78" s="366"/>
      <c r="BG78" s="154"/>
      <c r="BH78" s="154"/>
      <c r="BI78" s="154"/>
      <c r="BJ78" s="154"/>
      <c r="BK78" s="154"/>
      <c r="BL78" s="154"/>
      <c r="BM78" s="364">
        <v>2677</v>
      </c>
      <c r="BN78" s="364"/>
      <c r="BO78" s="364"/>
      <c r="BP78" s="364"/>
      <c r="BQ78" s="364"/>
      <c r="BR78" s="154"/>
      <c r="BS78" s="154"/>
      <c r="BT78" s="154"/>
      <c r="BU78" s="154"/>
    </row>
    <row r="79" spans="1:73" x14ac:dyDescent="0.15">
      <c r="A79" s="145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</row>
    <row r="80" spans="1:73" ht="13.5" customHeight="1" x14ac:dyDescent="0.15">
      <c r="A80" s="369" t="s">
        <v>62</v>
      </c>
      <c r="B80" s="369"/>
      <c r="C80" s="369"/>
      <c r="D80" s="369"/>
      <c r="E80" s="369"/>
      <c r="F80" s="369"/>
      <c r="G80" s="369"/>
      <c r="H80" s="369"/>
      <c r="I80" s="369"/>
      <c r="J80" s="369"/>
      <c r="K80" s="369"/>
      <c r="L80" s="369"/>
      <c r="M80" s="370"/>
      <c r="N80" s="383" t="s">
        <v>72</v>
      </c>
      <c r="O80" s="383"/>
      <c r="P80" s="383"/>
      <c r="Q80" s="383"/>
      <c r="R80" s="383"/>
      <c r="S80" s="383"/>
      <c r="T80" s="383"/>
      <c r="U80" s="383"/>
      <c r="V80" s="383"/>
      <c r="W80" s="383"/>
      <c r="X80" s="383"/>
      <c r="Y80" s="384"/>
      <c r="Z80" s="382" t="s">
        <v>71</v>
      </c>
      <c r="AA80" s="383"/>
      <c r="AB80" s="383"/>
      <c r="AC80" s="383"/>
      <c r="AD80" s="383"/>
      <c r="AE80" s="383"/>
      <c r="AF80" s="383"/>
      <c r="AG80" s="383"/>
      <c r="AH80" s="383"/>
      <c r="AI80" s="383"/>
      <c r="AJ80" s="383"/>
      <c r="AK80" s="384"/>
      <c r="AL80" s="368" t="s">
        <v>70</v>
      </c>
      <c r="AM80" s="369"/>
      <c r="AN80" s="369"/>
      <c r="AO80" s="369"/>
      <c r="AP80" s="369"/>
      <c r="AQ80" s="369"/>
      <c r="AR80" s="369"/>
      <c r="AS80" s="369"/>
      <c r="AT80" s="369"/>
      <c r="AU80" s="369"/>
      <c r="AV80" s="369"/>
      <c r="AW80" s="370"/>
      <c r="AX80" s="369" t="s">
        <v>69</v>
      </c>
      <c r="AY80" s="369"/>
      <c r="AZ80" s="369"/>
      <c r="BA80" s="369"/>
      <c r="BB80" s="369"/>
      <c r="BC80" s="369"/>
      <c r="BD80" s="369"/>
      <c r="BE80" s="369"/>
      <c r="BF80" s="369"/>
      <c r="BG80" s="369"/>
      <c r="BH80" s="369"/>
      <c r="BI80" s="369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</row>
    <row r="81" spans="1:73" x14ac:dyDescent="0.15">
      <c r="A81" s="372"/>
      <c r="B81" s="372"/>
      <c r="C81" s="372"/>
      <c r="D81" s="372"/>
      <c r="E81" s="372"/>
      <c r="F81" s="372"/>
      <c r="G81" s="372"/>
      <c r="H81" s="372"/>
      <c r="I81" s="372"/>
      <c r="J81" s="372"/>
      <c r="K81" s="372"/>
      <c r="L81" s="372"/>
      <c r="M81" s="373"/>
      <c r="N81" s="386"/>
      <c r="O81" s="386"/>
      <c r="P81" s="386"/>
      <c r="Q81" s="386"/>
      <c r="R81" s="386"/>
      <c r="S81" s="386"/>
      <c r="T81" s="386"/>
      <c r="U81" s="386"/>
      <c r="V81" s="386"/>
      <c r="W81" s="386"/>
      <c r="X81" s="386"/>
      <c r="Y81" s="387"/>
      <c r="Z81" s="385"/>
      <c r="AA81" s="386"/>
      <c r="AB81" s="386"/>
      <c r="AC81" s="386"/>
      <c r="AD81" s="386"/>
      <c r="AE81" s="386"/>
      <c r="AF81" s="386"/>
      <c r="AG81" s="386"/>
      <c r="AH81" s="386"/>
      <c r="AI81" s="386"/>
      <c r="AJ81" s="386"/>
      <c r="AK81" s="387"/>
      <c r="AL81" s="371"/>
      <c r="AM81" s="372"/>
      <c r="AN81" s="372"/>
      <c r="AO81" s="372"/>
      <c r="AP81" s="372"/>
      <c r="AQ81" s="372"/>
      <c r="AR81" s="372"/>
      <c r="AS81" s="372"/>
      <c r="AT81" s="372"/>
      <c r="AU81" s="372"/>
      <c r="AV81" s="372"/>
      <c r="AW81" s="373"/>
      <c r="AX81" s="372"/>
      <c r="AY81" s="372"/>
      <c r="AZ81" s="372"/>
      <c r="BA81" s="372"/>
      <c r="BB81" s="372"/>
      <c r="BC81" s="372"/>
      <c r="BD81" s="372"/>
      <c r="BE81" s="372"/>
      <c r="BF81" s="372"/>
      <c r="BG81" s="372"/>
      <c r="BH81" s="372"/>
      <c r="BI81" s="372"/>
      <c r="BJ81" s="151"/>
      <c r="BK81" s="151"/>
      <c r="BL81" s="151"/>
      <c r="BM81" s="151"/>
      <c r="BN81" s="151"/>
      <c r="BO81" s="151"/>
      <c r="BP81" s="151"/>
      <c r="BQ81" s="151"/>
      <c r="BR81" s="151"/>
      <c r="BS81" s="151"/>
      <c r="BT81" s="151"/>
      <c r="BU81" s="151"/>
    </row>
    <row r="82" spans="1:73" s="152" customFormat="1" x14ac:dyDescent="0.15">
      <c r="A82" s="227" t="s">
        <v>508</v>
      </c>
      <c r="B82" s="227"/>
      <c r="C82" s="227"/>
      <c r="D82" s="227"/>
      <c r="E82" s="227"/>
      <c r="F82" s="227"/>
      <c r="G82" s="227"/>
      <c r="H82" s="282" t="s">
        <v>61</v>
      </c>
      <c r="I82" s="282"/>
      <c r="J82" s="282"/>
      <c r="K82" s="282"/>
      <c r="L82" s="282"/>
      <c r="M82" s="283"/>
      <c r="N82" s="153"/>
      <c r="O82" s="151"/>
      <c r="P82" s="151"/>
      <c r="Q82" s="367">
        <v>24</v>
      </c>
      <c r="R82" s="367"/>
      <c r="S82" s="367"/>
      <c r="T82" s="367"/>
      <c r="U82" s="151"/>
      <c r="V82" s="151"/>
      <c r="W82" s="151"/>
      <c r="X82" s="151"/>
      <c r="Y82" s="151"/>
      <c r="Z82" s="151"/>
      <c r="AA82" s="151"/>
      <c r="AB82" s="151"/>
      <c r="AC82" s="367">
        <v>76</v>
      </c>
      <c r="AD82" s="367"/>
      <c r="AE82" s="367"/>
      <c r="AF82" s="367"/>
      <c r="AG82" s="367"/>
      <c r="AH82" s="151"/>
      <c r="AI82" s="151"/>
      <c r="AJ82" s="151"/>
      <c r="AK82" s="151"/>
      <c r="AL82" s="151"/>
      <c r="AM82" s="151"/>
      <c r="AN82" s="151"/>
      <c r="AO82" s="367">
        <v>492</v>
      </c>
      <c r="AP82" s="367"/>
      <c r="AQ82" s="367"/>
      <c r="AR82" s="367"/>
      <c r="AS82" s="367"/>
      <c r="AT82" s="325"/>
      <c r="AU82" s="151"/>
      <c r="AV82" s="151"/>
      <c r="AW82" s="151"/>
      <c r="AX82" s="151"/>
      <c r="AY82" s="151"/>
      <c r="AZ82" s="151"/>
      <c r="BA82" s="367">
        <v>61</v>
      </c>
      <c r="BB82" s="367"/>
      <c r="BC82" s="367"/>
      <c r="BD82" s="367"/>
      <c r="BE82" s="367"/>
      <c r="BF82" s="151"/>
      <c r="BG82" s="151"/>
      <c r="BH82" s="151"/>
      <c r="BI82" s="151"/>
      <c r="BJ82" s="151"/>
      <c r="BK82" s="151"/>
      <c r="BL82" s="151"/>
      <c r="BM82" s="151"/>
      <c r="BN82" s="151"/>
      <c r="BO82" s="151"/>
      <c r="BP82" s="151"/>
      <c r="BQ82" s="151"/>
      <c r="BR82" s="151"/>
      <c r="BS82" s="151"/>
      <c r="BT82" s="151"/>
      <c r="BU82" s="151"/>
    </row>
    <row r="83" spans="1:73" s="152" customFormat="1" x14ac:dyDescent="0.15">
      <c r="A83" s="135"/>
      <c r="B83" s="135"/>
      <c r="C83" s="135"/>
      <c r="D83" s="135"/>
      <c r="E83" s="135"/>
      <c r="F83" s="135"/>
      <c r="G83" s="135"/>
      <c r="H83" s="282" t="s">
        <v>60</v>
      </c>
      <c r="I83" s="282"/>
      <c r="J83" s="282"/>
      <c r="K83" s="282"/>
      <c r="L83" s="282"/>
      <c r="M83" s="283"/>
      <c r="N83" s="151"/>
      <c r="O83" s="151"/>
      <c r="P83" s="151"/>
      <c r="Q83" s="367">
        <v>189</v>
      </c>
      <c r="R83" s="367"/>
      <c r="S83" s="367"/>
      <c r="T83" s="367"/>
      <c r="U83" s="151"/>
      <c r="V83" s="151"/>
      <c r="W83" s="151"/>
      <c r="X83" s="151"/>
      <c r="Y83" s="151"/>
      <c r="Z83" s="151"/>
      <c r="AA83" s="151"/>
      <c r="AB83" s="151"/>
      <c r="AC83" s="367">
        <v>1089</v>
      </c>
      <c r="AD83" s="367"/>
      <c r="AE83" s="367"/>
      <c r="AF83" s="367"/>
      <c r="AG83" s="367"/>
      <c r="AH83" s="151"/>
      <c r="AI83" s="151"/>
      <c r="AJ83" s="151"/>
      <c r="AK83" s="151"/>
      <c r="AL83" s="151"/>
      <c r="AM83" s="151"/>
      <c r="AN83" s="151"/>
      <c r="AO83" s="367">
        <v>5392</v>
      </c>
      <c r="AP83" s="367"/>
      <c r="AQ83" s="367"/>
      <c r="AR83" s="367"/>
      <c r="AS83" s="367"/>
      <c r="AT83" s="325"/>
      <c r="AU83" s="151"/>
      <c r="AV83" s="151"/>
      <c r="AW83" s="151"/>
      <c r="AX83" s="151"/>
      <c r="AY83" s="151"/>
      <c r="AZ83" s="151"/>
      <c r="BA83" s="367">
        <v>2418</v>
      </c>
      <c r="BB83" s="367"/>
      <c r="BC83" s="367"/>
      <c r="BD83" s="367"/>
      <c r="BE83" s="367"/>
      <c r="BF83" s="151"/>
      <c r="BG83" s="151"/>
      <c r="BH83" s="151"/>
      <c r="BI83" s="151"/>
      <c r="BJ83" s="151"/>
      <c r="BK83" s="151"/>
      <c r="BL83" s="151"/>
      <c r="BM83" s="151"/>
      <c r="BN83" s="151"/>
      <c r="BO83" s="151"/>
      <c r="BP83" s="151"/>
      <c r="BQ83" s="151"/>
      <c r="BR83" s="151"/>
      <c r="BS83" s="151"/>
      <c r="BT83" s="151"/>
      <c r="BU83" s="151"/>
    </row>
    <row r="84" spans="1:73" s="152" customFormat="1" x14ac:dyDescent="0.15">
      <c r="A84" s="227" t="s">
        <v>460</v>
      </c>
      <c r="B84" s="227"/>
      <c r="C84" s="227"/>
      <c r="D84" s="227"/>
      <c r="E84" s="227"/>
      <c r="F84" s="227"/>
      <c r="G84" s="227"/>
      <c r="H84" s="282" t="s">
        <v>61</v>
      </c>
      <c r="I84" s="282"/>
      <c r="J84" s="282"/>
      <c r="K84" s="282"/>
      <c r="L84" s="282"/>
      <c r="M84" s="283"/>
      <c r="N84" s="153"/>
      <c r="O84" s="151"/>
      <c r="P84" s="151"/>
      <c r="Q84" s="367">
        <v>32</v>
      </c>
      <c r="R84" s="367"/>
      <c r="S84" s="367"/>
      <c r="T84" s="367"/>
      <c r="U84" s="151"/>
      <c r="V84" s="151"/>
      <c r="W84" s="151"/>
      <c r="X84" s="151"/>
      <c r="Y84" s="151"/>
      <c r="Z84" s="151"/>
      <c r="AA84" s="151"/>
      <c r="AB84" s="151"/>
      <c r="AC84" s="367">
        <v>74</v>
      </c>
      <c r="AD84" s="367"/>
      <c r="AE84" s="367"/>
      <c r="AF84" s="367"/>
      <c r="AG84" s="367"/>
      <c r="AH84" s="151"/>
      <c r="AI84" s="151"/>
      <c r="AJ84" s="151"/>
      <c r="AK84" s="151"/>
      <c r="AL84" s="151"/>
      <c r="AM84" s="151"/>
      <c r="AN84" s="151"/>
      <c r="AO84" s="367">
        <v>498</v>
      </c>
      <c r="AP84" s="367"/>
      <c r="AQ84" s="367"/>
      <c r="AR84" s="367"/>
      <c r="AS84" s="367"/>
      <c r="AT84" s="325"/>
      <c r="AU84" s="151"/>
      <c r="AV84" s="151"/>
      <c r="AW84" s="151"/>
      <c r="AX84" s="151"/>
      <c r="AY84" s="151"/>
      <c r="AZ84" s="151"/>
      <c r="BA84" s="367">
        <v>89</v>
      </c>
      <c r="BB84" s="367"/>
      <c r="BC84" s="367"/>
      <c r="BD84" s="367"/>
      <c r="BE84" s="367"/>
      <c r="BF84" s="151"/>
      <c r="BG84" s="151"/>
      <c r="BH84" s="151"/>
      <c r="BI84" s="151"/>
      <c r="BJ84" s="151"/>
      <c r="BK84" s="151"/>
      <c r="BL84" s="151"/>
      <c r="BM84" s="151"/>
      <c r="BN84" s="151"/>
      <c r="BO84" s="151"/>
      <c r="BP84" s="151"/>
      <c r="BQ84" s="151"/>
      <c r="BR84" s="151"/>
      <c r="BS84" s="151"/>
      <c r="BT84" s="151"/>
      <c r="BU84" s="151"/>
    </row>
    <row r="85" spans="1:73" s="152" customFormat="1" x14ac:dyDescent="0.15">
      <c r="A85" s="135"/>
      <c r="B85" s="135"/>
      <c r="C85" s="135"/>
      <c r="D85" s="135"/>
      <c r="E85" s="135"/>
      <c r="F85" s="135"/>
      <c r="G85" s="135"/>
      <c r="H85" s="282" t="s">
        <v>60</v>
      </c>
      <c r="I85" s="282"/>
      <c r="J85" s="282"/>
      <c r="K85" s="282"/>
      <c r="L85" s="282"/>
      <c r="M85" s="283"/>
      <c r="N85" s="151"/>
      <c r="O85" s="151"/>
      <c r="P85" s="151"/>
      <c r="Q85" s="367">
        <v>187</v>
      </c>
      <c r="R85" s="367"/>
      <c r="S85" s="367"/>
      <c r="T85" s="367"/>
      <c r="U85" s="151"/>
      <c r="V85" s="151"/>
      <c r="W85" s="151"/>
      <c r="X85" s="151"/>
      <c r="Y85" s="151"/>
      <c r="Z85" s="151"/>
      <c r="AA85" s="151"/>
      <c r="AB85" s="151"/>
      <c r="AC85" s="367">
        <v>782</v>
      </c>
      <c r="AD85" s="367"/>
      <c r="AE85" s="367"/>
      <c r="AF85" s="367"/>
      <c r="AG85" s="367"/>
      <c r="AH85" s="151"/>
      <c r="AI85" s="151"/>
      <c r="AJ85" s="151"/>
      <c r="AK85" s="151"/>
      <c r="AL85" s="151"/>
      <c r="AM85" s="151"/>
      <c r="AN85" s="151"/>
      <c r="AO85" s="367">
        <v>5577</v>
      </c>
      <c r="AP85" s="367"/>
      <c r="AQ85" s="367"/>
      <c r="AR85" s="367"/>
      <c r="AS85" s="367"/>
      <c r="AT85" s="325"/>
      <c r="AU85" s="151"/>
      <c r="AV85" s="151"/>
      <c r="AW85" s="151"/>
      <c r="AX85" s="151"/>
      <c r="AY85" s="151"/>
      <c r="AZ85" s="151"/>
      <c r="BA85" s="367">
        <v>7790</v>
      </c>
      <c r="BB85" s="367"/>
      <c r="BC85" s="367"/>
      <c r="BD85" s="367"/>
      <c r="BE85" s="367"/>
      <c r="BF85" s="151"/>
      <c r="BG85" s="151"/>
      <c r="BH85" s="151"/>
      <c r="BI85" s="151"/>
      <c r="BJ85" s="151"/>
      <c r="BK85" s="151"/>
      <c r="BL85" s="151"/>
      <c r="BM85" s="151"/>
      <c r="BN85" s="151"/>
      <c r="BO85" s="151"/>
      <c r="BP85" s="151"/>
      <c r="BQ85" s="151"/>
      <c r="BR85" s="151"/>
      <c r="BS85" s="151"/>
      <c r="BT85" s="151"/>
      <c r="BU85" s="151"/>
    </row>
    <row r="86" spans="1:73" s="152" customFormat="1" x14ac:dyDescent="0.15">
      <c r="A86" s="227" t="s">
        <v>458</v>
      </c>
      <c r="B86" s="227"/>
      <c r="C86" s="227"/>
      <c r="D86" s="227"/>
      <c r="E86" s="227"/>
      <c r="F86" s="227"/>
      <c r="G86" s="227"/>
      <c r="H86" s="282" t="s">
        <v>61</v>
      </c>
      <c r="I86" s="282"/>
      <c r="J86" s="282"/>
      <c r="K86" s="282"/>
      <c r="L86" s="282"/>
      <c r="M86" s="283"/>
      <c r="N86" s="153"/>
      <c r="O86" s="151"/>
      <c r="P86" s="151"/>
      <c r="Q86" s="367">
        <v>37</v>
      </c>
      <c r="R86" s="367"/>
      <c r="S86" s="367"/>
      <c r="T86" s="367"/>
      <c r="U86" s="151"/>
      <c r="V86" s="151"/>
      <c r="W86" s="151"/>
      <c r="X86" s="151"/>
      <c r="Y86" s="151"/>
      <c r="Z86" s="151"/>
      <c r="AA86" s="151"/>
      <c r="AB86" s="151"/>
      <c r="AC86" s="367">
        <v>92</v>
      </c>
      <c r="AD86" s="367"/>
      <c r="AE86" s="367"/>
      <c r="AF86" s="367"/>
      <c r="AG86" s="367"/>
      <c r="AH86" s="151"/>
      <c r="AI86" s="151"/>
      <c r="AJ86" s="151"/>
      <c r="AK86" s="151"/>
      <c r="AL86" s="151"/>
      <c r="AM86" s="151"/>
      <c r="AN86" s="151"/>
      <c r="AO86" s="367">
        <v>613</v>
      </c>
      <c r="AP86" s="367"/>
      <c r="AQ86" s="367"/>
      <c r="AR86" s="367"/>
      <c r="AS86" s="367"/>
      <c r="AT86" s="325"/>
      <c r="AU86" s="151"/>
      <c r="AV86" s="151"/>
      <c r="AW86" s="151"/>
      <c r="AX86" s="151"/>
      <c r="AY86" s="151"/>
      <c r="AZ86" s="151"/>
      <c r="BA86" s="367">
        <v>81</v>
      </c>
      <c r="BB86" s="367"/>
      <c r="BC86" s="367"/>
      <c r="BD86" s="367"/>
      <c r="BE86" s="367"/>
      <c r="BF86" s="151"/>
      <c r="BG86" s="151"/>
      <c r="BH86" s="151"/>
      <c r="BI86" s="151"/>
      <c r="BJ86" s="151"/>
      <c r="BK86" s="151"/>
      <c r="BL86" s="151"/>
      <c r="BM86" s="151"/>
      <c r="BN86" s="151"/>
      <c r="BO86" s="151"/>
      <c r="BP86" s="151"/>
      <c r="BQ86" s="151"/>
      <c r="BR86" s="151"/>
      <c r="BS86" s="151"/>
      <c r="BT86" s="151"/>
      <c r="BU86" s="151"/>
    </row>
    <row r="87" spans="1:73" s="152" customFormat="1" x14ac:dyDescent="0.15">
      <c r="A87" s="135"/>
      <c r="B87" s="135"/>
      <c r="C87" s="135"/>
      <c r="D87" s="135"/>
      <c r="E87" s="135"/>
      <c r="F87" s="135"/>
      <c r="G87" s="135"/>
      <c r="H87" s="282" t="s">
        <v>60</v>
      </c>
      <c r="I87" s="282"/>
      <c r="J87" s="282"/>
      <c r="K87" s="282"/>
      <c r="L87" s="282"/>
      <c r="M87" s="282"/>
      <c r="N87" s="153"/>
      <c r="O87" s="151"/>
      <c r="P87" s="151"/>
      <c r="Q87" s="367">
        <v>267</v>
      </c>
      <c r="R87" s="367"/>
      <c r="S87" s="367"/>
      <c r="T87" s="367"/>
      <c r="U87" s="151"/>
      <c r="V87" s="151"/>
      <c r="W87" s="151"/>
      <c r="X87" s="151"/>
      <c r="Y87" s="151"/>
      <c r="Z87" s="151"/>
      <c r="AA87" s="151"/>
      <c r="AB87" s="151"/>
      <c r="AC87" s="367">
        <v>1055</v>
      </c>
      <c r="AD87" s="367"/>
      <c r="AE87" s="367"/>
      <c r="AF87" s="367"/>
      <c r="AG87" s="367"/>
      <c r="AH87" s="151"/>
      <c r="AI87" s="151"/>
      <c r="AJ87" s="151"/>
      <c r="AK87" s="151"/>
      <c r="AL87" s="151"/>
      <c r="AM87" s="151"/>
      <c r="AN87" s="151"/>
      <c r="AO87" s="367">
        <v>6693</v>
      </c>
      <c r="AP87" s="367"/>
      <c r="AQ87" s="367"/>
      <c r="AR87" s="367"/>
      <c r="AS87" s="367"/>
      <c r="AT87" s="325"/>
      <c r="AU87" s="151"/>
      <c r="AV87" s="151"/>
      <c r="AW87" s="151"/>
      <c r="AX87" s="151"/>
      <c r="AY87" s="151"/>
      <c r="AZ87" s="151"/>
      <c r="BA87" s="367">
        <v>2785</v>
      </c>
      <c r="BB87" s="367"/>
      <c r="BC87" s="367"/>
      <c r="BD87" s="367"/>
      <c r="BE87" s="367"/>
      <c r="BF87" s="151"/>
      <c r="BG87" s="151"/>
      <c r="BH87" s="151"/>
      <c r="BI87" s="151"/>
      <c r="BJ87" s="151"/>
      <c r="BK87" s="151"/>
      <c r="BL87" s="151"/>
      <c r="BM87" s="151"/>
      <c r="BN87" s="151"/>
      <c r="BO87" s="151"/>
      <c r="BP87" s="151"/>
      <c r="BQ87" s="151"/>
      <c r="BR87" s="151"/>
      <c r="BS87" s="151"/>
      <c r="BT87" s="151"/>
      <c r="BU87" s="151"/>
    </row>
    <row r="88" spans="1:73" s="152" customFormat="1" x14ac:dyDescent="0.15">
      <c r="A88" s="227" t="s">
        <v>487</v>
      </c>
      <c r="B88" s="227"/>
      <c r="C88" s="227"/>
      <c r="D88" s="227"/>
      <c r="E88" s="227"/>
      <c r="F88" s="227"/>
      <c r="G88" s="227"/>
      <c r="H88" s="282" t="s">
        <v>61</v>
      </c>
      <c r="I88" s="282"/>
      <c r="J88" s="282"/>
      <c r="K88" s="282"/>
      <c r="L88" s="282"/>
      <c r="M88" s="282"/>
      <c r="N88" s="153"/>
      <c r="O88" s="151"/>
      <c r="P88" s="151"/>
      <c r="Q88" s="367">
        <v>31</v>
      </c>
      <c r="R88" s="367"/>
      <c r="S88" s="367"/>
      <c r="T88" s="367"/>
      <c r="U88" s="151"/>
      <c r="V88" s="151"/>
      <c r="W88" s="151"/>
      <c r="X88" s="151"/>
      <c r="Y88" s="151"/>
      <c r="Z88" s="151"/>
      <c r="AA88" s="151"/>
      <c r="AB88" s="151"/>
      <c r="AC88" s="367">
        <v>103</v>
      </c>
      <c r="AD88" s="367"/>
      <c r="AE88" s="367"/>
      <c r="AF88" s="367"/>
      <c r="AG88" s="367"/>
      <c r="AH88" s="151"/>
      <c r="AI88" s="151"/>
      <c r="AJ88" s="151"/>
      <c r="AK88" s="151"/>
      <c r="AL88" s="151"/>
      <c r="AM88" s="151"/>
      <c r="AN88" s="151"/>
      <c r="AO88" s="367">
        <v>654</v>
      </c>
      <c r="AP88" s="367"/>
      <c r="AQ88" s="367"/>
      <c r="AR88" s="367"/>
      <c r="AS88" s="367"/>
      <c r="AT88" s="325"/>
      <c r="AU88" s="151"/>
      <c r="AV88" s="151"/>
      <c r="AW88" s="151"/>
      <c r="AX88" s="151"/>
      <c r="AY88" s="151"/>
      <c r="AZ88" s="151"/>
      <c r="BA88" s="367">
        <v>64</v>
      </c>
      <c r="BB88" s="367"/>
      <c r="BC88" s="367"/>
      <c r="BD88" s="367"/>
      <c r="BE88" s="367"/>
      <c r="BF88" s="151"/>
      <c r="BG88" s="151"/>
      <c r="BH88" s="151"/>
      <c r="BI88" s="151"/>
      <c r="BJ88" s="151"/>
      <c r="BK88" s="151"/>
      <c r="BL88" s="151"/>
      <c r="BM88" s="151"/>
      <c r="BN88" s="151"/>
      <c r="BO88" s="151"/>
      <c r="BP88" s="151"/>
      <c r="BQ88" s="151"/>
      <c r="BR88" s="151"/>
      <c r="BS88" s="151"/>
      <c r="BT88" s="151"/>
      <c r="BU88" s="151"/>
    </row>
    <row r="89" spans="1:73" s="152" customFormat="1" x14ac:dyDescent="0.15">
      <c r="A89" s="135"/>
      <c r="B89" s="135"/>
      <c r="C89" s="135"/>
      <c r="D89" s="135"/>
      <c r="E89" s="135"/>
      <c r="F89" s="135"/>
      <c r="G89" s="135"/>
      <c r="H89" s="282" t="s">
        <v>60</v>
      </c>
      <c r="I89" s="282"/>
      <c r="J89" s="282"/>
      <c r="K89" s="282"/>
      <c r="L89" s="282"/>
      <c r="M89" s="282"/>
      <c r="N89" s="153"/>
      <c r="O89" s="151"/>
      <c r="P89" s="151"/>
      <c r="Q89" s="367">
        <v>329</v>
      </c>
      <c r="R89" s="367"/>
      <c r="S89" s="367"/>
      <c r="T89" s="367"/>
      <c r="U89" s="151"/>
      <c r="V89" s="151"/>
      <c r="W89" s="151"/>
      <c r="X89" s="151"/>
      <c r="Y89" s="151"/>
      <c r="Z89" s="151"/>
      <c r="AA89" s="151"/>
      <c r="AB89" s="151"/>
      <c r="AC89" s="367">
        <v>1212</v>
      </c>
      <c r="AD89" s="367"/>
      <c r="AE89" s="367"/>
      <c r="AF89" s="367"/>
      <c r="AG89" s="367"/>
      <c r="AH89" s="151"/>
      <c r="AI89" s="151"/>
      <c r="AJ89" s="151"/>
      <c r="AK89" s="151"/>
      <c r="AL89" s="151"/>
      <c r="AM89" s="151"/>
      <c r="AN89" s="151"/>
      <c r="AO89" s="367">
        <v>7983</v>
      </c>
      <c r="AP89" s="367"/>
      <c r="AQ89" s="367"/>
      <c r="AR89" s="367"/>
      <c r="AS89" s="367"/>
      <c r="AT89" s="325"/>
      <c r="AU89" s="151"/>
      <c r="AV89" s="151"/>
      <c r="AW89" s="151"/>
      <c r="AX89" s="151"/>
      <c r="AY89" s="151"/>
      <c r="AZ89" s="151"/>
      <c r="BA89" s="367">
        <v>2597</v>
      </c>
      <c r="BB89" s="367"/>
      <c r="BC89" s="367"/>
      <c r="BD89" s="367"/>
      <c r="BE89" s="367"/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  <c r="BQ89" s="151"/>
      <c r="BR89" s="151"/>
      <c r="BS89" s="151"/>
      <c r="BT89" s="151"/>
      <c r="BU89" s="151"/>
    </row>
    <row r="90" spans="1:73" s="152" customFormat="1" x14ac:dyDescent="0.15">
      <c r="A90" s="227" t="s">
        <v>506</v>
      </c>
      <c r="B90" s="227"/>
      <c r="C90" s="227"/>
      <c r="D90" s="227"/>
      <c r="E90" s="227"/>
      <c r="F90" s="227"/>
      <c r="G90" s="227"/>
      <c r="H90" s="282" t="s">
        <v>61</v>
      </c>
      <c r="I90" s="282"/>
      <c r="J90" s="282"/>
      <c r="K90" s="282"/>
      <c r="L90" s="282"/>
      <c r="M90" s="282"/>
      <c r="N90" s="153"/>
      <c r="O90" s="151"/>
      <c r="P90" s="151"/>
      <c r="Q90" s="367">
        <v>20</v>
      </c>
      <c r="R90" s="367"/>
      <c r="S90" s="367"/>
      <c r="T90" s="367"/>
      <c r="U90" s="151"/>
      <c r="V90" s="151"/>
      <c r="W90" s="151"/>
      <c r="X90" s="151"/>
      <c r="Y90" s="151"/>
      <c r="Z90" s="151"/>
      <c r="AA90" s="151"/>
      <c r="AB90" s="151"/>
      <c r="AC90" s="367">
        <v>111</v>
      </c>
      <c r="AD90" s="367"/>
      <c r="AE90" s="367"/>
      <c r="AF90" s="367"/>
      <c r="AG90" s="367"/>
      <c r="AH90" s="151"/>
      <c r="AI90" s="151"/>
      <c r="AJ90" s="151"/>
      <c r="AK90" s="151"/>
      <c r="AL90" s="151"/>
      <c r="AM90" s="151"/>
      <c r="AN90" s="151"/>
      <c r="AO90" s="367">
        <v>674</v>
      </c>
      <c r="AP90" s="367"/>
      <c r="AQ90" s="367"/>
      <c r="AR90" s="367"/>
      <c r="AS90" s="367"/>
      <c r="AT90" s="367"/>
      <c r="AU90" s="151"/>
      <c r="AV90" s="151"/>
      <c r="AW90" s="151"/>
      <c r="AX90" s="151"/>
      <c r="AY90" s="151"/>
      <c r="AZ90" s="151"/>
      <c r="BA90" s="367">
        <v>54</v>
      </c>
      <c r="BB90" s="367"/>
      <c r="BC90" s="367"/>
      <c r="BD90" s="367"/>
      <c r="BE90" s="367"/>
      <c r="BF90" s="151"/>
      <c r="BG90" s="151"/>
      <c r="BH90" s="151"/>
      <c r="BI90" s="151"/>
      <c r="BJ90" s="151"/>
      <c r="BK90" s="151"/>
      <c r="BL90" s="151"/>
      <c r="BM90" s="151"/>
      <c r="BN90" s="151"/>
      <c r="BO90" s="151"/>
      <c r="BP90" s="151"/>
      <c r="BQ90" s="151"/>
      <c r="BR90" s="151"/>
      <c r="BS90" s="151"/>
      <c r="BT90" s="151"/>
      <c r="BU90" s="151"/>
    </row>
    <row r="91" spans="1:73" s="152" customFormat="1" x14ac:dyDescent="0.15">
      <c r="A91" s="137"/>
      <c r="B91" s="137"/>
      <c r="C91" s="137"/>
      <c r="D91" s="137"/>
      <c r="E91" s="137"/>
      <c r="F91" s="137"/>
      <c r="G91" s="137"/>
      <c r="H91" s="362" t="s">
        <v>60</v>
      </c>
      <c r="I91" s="362"/>
      <c r="J91" s="362"/>
      <c r="K91" s="362"/>
      <c r="L91" s="362"/>
      <c r="M91" s="363"/>
      <c r="N91" s="154"/>
      <c r="O91" s="154"/>
      <c r="P91" s="154"/>
      <c r="Q91" s="364">
        <v>234</v>
      </c>
      <c r="R91" s="364"/>
      <c r="S91" s="364"/>
      <c r="T91" s="364"/>
      <c r="U91" s="154"/>
      <c r="V91" s="154"/>
      <c r="W91" s="154"/>
      <c r="X91" s="154"/>
      <c r="Y91" s="154"/>
      <c r="Z91" s="151"/>
      <c r="AA91" s="151"/>
      <c r="AB91" s="151"/>
      <c r="AC91" s="364">
        <v>1391</v>
      </c>
      <c r="AD91" s="364"/>
      <c r="AE91" s="364"/>
      <c r="AF91" s="364"/>
      <c r="AG91" s="364"/>
      <c r="AH91" s="151"/>
      <c r="AI91" s="154"/>
      <c r="AJ91" s="154"/>
      <c r="AK91" s="154"/>
      <c r="AL91" s="154"/>
      <c r="AM91" s="154"/>
      <c r="AN91" s="154"/>
      <c r="AO91" s="364">
        <v>8006</v>
      </c>
      <c r="AP91" s="364"/>
      <c r="AQ91" s="364"/>
      <c r="AR91" s="364"/>
      <c r="AS91" s="364"/>
      <c r="AT91" s="364"/>
      <c r="AU91" s="154"/>
      <c r="AV91" s="154"/>
      <c r="AW91" s="154"/>
      <c r="AX91" s="154"/>
      <c r="AY91" s="154"/>
      <c r="AZ91" s="154"/>
      <c r="BA91" s="364">
        <v>3156</v>
      </c>
      <c r="BB91" s="364"/>
      <c r="BC91" s="364"/>
      <c r="BD91" s="364"/>
      <c r="BE91" s="364"/>
      <c r="BF91" s="154"/>
      <c r="BG91" s="154"/>
      <c r="BH91" s="154"/>
      <c r="BI91" s="154"/>
      <c r="BJ91" s="151"/>
      <c r="BK91" s="151"/>
      <c r="BL91" s="151"/>
      <c r="BM91" s="151"/>
      <c r="BN91" s="151"/>
      <c r="BO91" s="151"/>
      <c r="BP91" s="151"/>
      <c r="BQ91" s="151"/>
      <c r="BR91" s="151"/>
      <c r="BS91" s="151"/>
      <c r="BT91" s="151"/>
      <c r="BU91" s="151"/>
    </row>
    <row r="92" spans="1:73" x14ac:dyDescent="0.15">
      <c r="A92" s="139"/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7"/>
      <c r="AA92" s="157"/>
      <c r="AB92" s="157"/>
      <c r="AC92" s="157"/>
      <c r="AD92" s="157"/>
      <c r="AE92" s="157"/>
      <c r="AF92" s="157"/>
      <c r="AG92" s="157"/>
      <c r="AH92" s="157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55" t="s">
        <v>59</v>
      </c>
      <c r="BJ92" s="151"/>
      <c r="BK92" s="151"/>
      <c r="BL92" s="151"/>
      <c r="BM92" s="151"/>
      <c r="BN92" s="151"/>
      <c r="BO92" s="151"/>
      <c r="BP92" s="151"/>
      <c r="BQ92" s="151"/>
      <c r="BR92" s="151"/>
      <c r="BS92" s="151"/>
      <c r="BT92" s="151"/>
      <c r="BU92" s="151"/>
    </row>
    <row r="93" spans="1:73" x14ac:dyDescent="0.15">
      <c r="A93" s="151"/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  <c r="BI93" s="151"/>
      <c r="BJ93" s="151"/>
      <c r="BK93" s="151"/>
      <c r="BL93" s="151"/>
      <c r="BM93" s="151"/>
      <c r="BN93" s="151"/>
      <c r="BO93" s="151"/>
      <c r="BP93" s="151"/>
      <c r="BQ93" s="151"/>
      <c r="BR93" s="151"/>
      <c r="BS93" s="151"/>
      <c r="BT93" s="151"/>
      <c r="BU93" s="151"/>
    </row>
    <row r="94" spans="1:73" ht="21" customHeight="1" x14ac:dyDescent="0.15">
      <c r="A94" s="381" t="s">
        <v>369</v>
      </c>
      <c r="B94" s="381"/>
      <c r="C94" s="381"/>
      <c r="D94" s="381"/>
      <c r="E94" s="381"/>
      <c r="F94" s="381"/>
      <c r="G94" s="381"/>
      <c r="H94" s="381"/>
      <c r="I94" s="381"/>
      <c r="J94" s="381"/>
      <c r="K94" s="381"/>
      <c r="L94" s="381"/>
      <c r="M94" s="381"/>
      <c r="N94" s="381"/>
      <c r="O94" s="381"/>
      <c r="P94" s="381"/>
      <c r="Q94" s="381"/>
      <c r="R94" s="381"/>
      <c r="S94" s="381"/>
      <c r="T94" s="381"/>
      <c r="U94" s="381"/>
      <c r="V94" s="381"/>
      <c r="W94" s="381"/>
      <c r="X94" s="381"/>
      <c r="Y94" s="381"/>
      <c r="Z94" s="381"/>
      <c r="AA94" s="381"/>
      <c r="AB94" s="381"/>
      <c r="AC94" s="381"/>
      <c r="AD94" s="381"/>
      <c r="AE94" s="381"/>
      <c r="AF94" s="381"/>
      <c r="AG94" s="381"/>
      <c r="AH94" s="381"/>
      <c r="AI94" s="381"/>
      <c r="AJ94" s="381"/>
      <c r="AK94" s="381"/>
      <c r="AL94" s="381"/>
      <c r="AM94" s="381"/>
      <c r="AN94" s="381"/>
      <c r="AO94" s="381"/>
      <c r="AP94" s="381"/>
      <c r="AQ94" s="381"/>
      <c r="AR94" s="381"/>
      <c r="AS94" s="381"/>
      <c r="AT94" s="381"/>
      <c r="AU94" s="381"/>
      <c r="AV94" s="381"/>
      <c r="AW94" s="381"/>
      <c r="AX94" s="381"/>
      <c r="AY94" s="381"/>
      <c r="AZ94" s="381"/>
      <c r="BA94" s="381"/>
      <c r="BB94" s="381"/>
      <c r="BC94" s="381"/>
      <c r="BD94" s="381"/>
      <c r="BE94" s="381"/>
      <c r="BF94" s="381"/>
      <c r="BG94" s="381"/>
      <c r="BH94" s="381"/>
      <c r="BI94" s="381"/>
      <c r="BJ94" s="381"/>
      <c r="BK94" s="381"/>
      <c r="BL94" s="381"/>
      <c r="BM94" s="381"/>
      <c r="BN94" s="381"/>
      <c r="BO94" s="381"/>
      <c r="BP94" s="381"/>
      <c r="BQ94" s="381"/>
      <c r="BR94" s="381"/>
      <c r="BS94" s="381"/>
      <c r="BT94" s="381"/>
      <c r="BU94" s="381"/>
    </row>
    <row r="95" spans="1:73" ht="13.5" customHeight="1" x14ac:dyDescent="0.15">
      <c r="A95" s="147"/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7"/>
      <c r="BN95" s="147"/>
      <c r="BO95" s="147"/>
      <c r="BP95" s="147"/>
      <c r="BQ95" s="147"/>
      <c r="BR95" s="147"/>
      <c r="BS95" s="147"/>
      <c r="BT95" s="147"/>
      <c r="BU95" s="147"/>
    </row>
    <row r="96" spans="1:73" x14ac:dyDescent="0.15">
      <c r="A96" s="151"/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  <c r="BI96" s="154"/>
      <c r="BJ96" s="156"/>
      <c r="BK96" s="156"/>
      <c r="BL96" s="156"/>
      <c r="BM96" s="156"/>
      <c r="BN96" s="156"/>
      <c r="BO96" s="156"/>
      <c r="BP96" s="156"/>
      <c r="BQ96" s="156"/>
      <c r="BR96" s="156"/>
      <c r="BS96" s="156"/>
      <c r="BT96" s="156"/>
      <c r="BU96" s="150" t="s">
        <v>68</v>
      </c>
    </row>
    <row r="97" spans="1:73" ht="13.5" customHeight="1" x14ac:dyDescent="0.15">
      <c r="A97" s="369" t="s">
        <v>62</v>
      </c>
      <c r="B97" s="369"/>
      <c r="C97" s="369"/>
      <c r="D97" s="369"/>
      <c r="E97" s="369"/>
      <c r="F97" s="369"/>
      <c r="G97" s="369"/>
      <c r="H97" s="369"/>
      <c r="I97" s="369"/>
      <c r="J97" s="369"/>
      <c r="K97" s="369"/>
      <c r="L97" s="369"/>
      <c r="M97" s="370"/>
      <c r="N97" s="369" t="s">
        <v>67</v>
      </c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70"/>
      <c r="Z97" s="368" t="s">
        <v>66</v>
      </c>
      <c r="AA97" s="369"/>
      <c r="AB97" s="369"/>
      <c r="AC97" s="369"/>
      <c r="AD97" s="369"/>
      <c r="AE97" s="369"/>
      <c r="AF97" s="369"/>
      <c r="AG97" s="369"/>
      <c r="AH97" s="369"/>
      <c r="AI97" s="369"/>
      <c r="AJ97" s="369"/>
      <c r="AK97" s="370"/>
      <c r="AL97" s="375" t="s">
        <v>65</v>
      </c>
      <c r="AM97" s="376"/>
      <c r="AN97" s="376"/>
      <c r="AO97" s="376"/>
      <c r="AP97" s="376"/>
      <c r="AQ97" s="376"/>
      <c r="AR97" s="376"/>
      <c r="AS97" s="376"/>
      <c r="AT97" s="376"/>
      <c r="AU97" s="376"/>
      <c r="AV97" s="376"/>
      <c r="AW97" s="377"/>
      <c r="AX97" s="369" t="s">
        <v>64</v>
      </c>
      <c r="AY97" s="369"/>
      <c r="AZ97" s="369"/>
      <c r="BA97" s="369"/>
      <c r="BB97" s="369"/>
      <c r="BC97" s="369"/>
      <c r="BD97" s="369"/>
      <c r="BE97" s="369"/>
      <c r="BF97" s="369"/>
      <c r="BG97" s="369"/>
      <c r="BH97" s="369"/>
      <c r="BI97" s="374"/>
      <c r="BJ97" s="368" t="s">
        <v>63</v>
      </c>
      <c r="BK97" s="369"/>
      <c r="BL97" s="369"/>
      <c r="BM97" s="369"/>
      <c r="BN97" s="369"/>
      <c r="BO97" s="369"/>
      <c r="BP97" s="369"/>
      <c r="BQ97" s="369"/>
      <c r="BR97" s="369"/>
      <c r="BS97" s="369"/>
      <c r="BT97" s="369"/>
      <c r="BU97" s="369"/>
    </row>
    <row r="98" spans="1:73" x14ac:dyDescent="0.15">
      <c r="A98" s="372"/>
      <c r="B98" s="372"/>
      <c r="C98" s="372"/>
      <c r="D98" s="372"/>
      <c r="E98" s="372"/>
      <c r="F98" s="372"/>
      <c r="G98" s="372"/>
      <c r="H98" s="372"/>
      <c r="I98" s="372"/>
      <c r="J98" s="372"/>
      <c r="K98" s="372"/>
      <c r="L98" s="372"/>
      <c r="M98" s="373"/>
      <c r="N98" s="372"/>
      <c r="O98" s="372"/>
      <c r="P98" s="372"/>
      <c r="Q98" s="372"/>
      <c r="R98" s="372"/>
      <c r="S98" s="372"/>
      <c r="T98" s="372"/>
      <c r="U98" s="372"/>
      <c r="V98" s="372"/>
      <c r="W98" s="372"/>
      <c r="X98" s="372"/>
      <c r="Y98" s="373"/>
      <c r="Z98" s="371"/>
      <c r="AA98" s="372"/>
      <c r="AB98" s="372"/>
      <c r="AC98" s="372"/>
      <c r="AD98" s="372"/>
      <c r="AE98" s="372"/>
      <c r="AF98" s="372"/>
      <c r="AG98" s="372"/>
      <c r="AH98" s="372"/>
      <c r="AI98" s="372"/>
      <c r="AJ98" s="372"/>
      <c r="AK98" s="373"/>
      <c r="AL98" s="378"/>
      <c r="AM98" s="379"/>
      <c r="AN98" s="379"/>
      <c r="AO98" s="379"/>
      <c r="AP98" s="379"/>
      <c r="AQ98" s="379"/>
      <c r="AR98" s="379"/>
      <c r="AS98" s="379"/>
      <c r="AT98" s="379"/>
      <c r="AU98" s="379"/>
      <c r="AV98" s="379"/>
      <c r="AW98" s="380"/>
      <c r="AX98" s="372"/>
      <c r="AY98" s="372"/>
      <c r="AZ98" s="372"/>
      <c r="BA98" s="372"/>
      <c r="BB98" s="372"/>
      <c r="BC98" s="372"/>
      <c r="BD98" s="372"/>
      <c r="BE98" s="372"/>
      <c r="BF98" s="372"/>
      <c r="BG98" s="372"/>
      <c r="BH98" s="372"/>
      <c r="BI98" s="372"/>
      <c r="BJ98" s="371"/>
      <c r="BK98" s="372"/>
      <c r="BL98" s="372"/>
      <c r="BM98" s="372"/>
      <c r="BN98" s="372"/>
      <c r="BO98" s="372"/>
      <c r="BP98" s="372"/>
      <c r="BQ98" s="372"/>
      <c r="BR98" s="372"/>
      <c r="BS98" s="372"/>
      <c r="BT98" s="372"/>
      <c r="BU98" s="372"/>
    </row>
    <row r="99" spans="1:73" s="152" customFormat="1" x14ac:dyDescent="0.15">
      <c r="A99" s="227" t="s">
        <v>508</v>
      </c>
      <c r="B99" s="227"/>
      <c r="C99" s="227"/>
      <c r="D99" s="227"/>
      <c r="E99" s="227"/>
      <c r="F99" s="227"/>
      <c r="G99" s="227"/>
      <c r="H99" s="282" t="s">
        <v>61</v>
      </c>
      <c r="I99" s="282"/>
      <c r="J99" s="282"/>
      <c r="K99" s="282"/>
      <c r="L99" s="282"/>
      <c r="M99" s="283"/>
      <c r="N99" s="153"/>
      <c r="O99" s="151"/>
      <c r="P99" s="151"/>
      <c r="Q99" s="367">
        <f t="shared" ref="Q99:Q106" si="3">SUM(AC99,AO99,BA99,BM99,Q112,AC112,AO112,BA112)</f>
        <v>1517</v>
      </c>
      <c r="R99" s="367"/>
      <c r="S99" s="367"/>
      <c r="T99" s="367"/>
      <c r="U99" s="367"/>
      <c r="V99" s="325"/>
      <c r="W99" s="151"/>
      <c r="X99" s="151"/>
      <c r="Y99" s="151"/>
      <c r="Z99" s="151"/>
      <c r="AA99" s="151"/>
      <c r="AB99" s="151"/>
      <c r="AC99" s="367">
        <v>69</v>
      </c>
      <c r="AD99" s="367"/>
      <c r="AE99" s="367"/>
      <c r="AF99" s="367"/>
      <c r="AG99" s="367"/>
      <c r="AH99" s="151"/>
      <c r="AI99" s="151"/>
      <c r="AJ99" s="151"/>
      <c r="AK99" s="151"/>
      <c r="AL99" s="151"/>
      <c r="AM99" s="151"/>
      <c r="AN99" s="151"/>
      <c r="AO99" s="367">
        <v>191</v>
      </c>
      <c r="AP99" s="367"/>
      <c r="AQ99" s="367"/>
      <c r="AR99" s="367"/>
      <c r="AS99" s="367"/>
      <c r="AT99" s="151"/>
      <c r="AU99" s="151"/>
      <c r="AV99" s="151"/>
      <c r="AW99" s="151"/>
      <c r="AX99" s="151"/>
      <c r="AY99" s="151"/>
      <c r="AZ99" s="151"/>
      <c r="BA99" s="367">
        <v>604</v>
      </c>
      <c r="BB99" s="367"/>
      <c r="BC99" s="367"/>
      <c r="BD99" s="367"/>
      <c r="BE99" s="367"/>
      <c r="BF99" s="367"/>
      <c r="BG99" s="151"/>
      <c r="BH99" s="151"/>
      <c r="BI99" s="151"/>
      <c r="BJ99" s="151"/>
      <c r="BK99" s="151"/>
      <c r="BL99" s="151"/>
      <c r="BM99" s="367">
        <v>54</v>
      </c>
      <c r="BN99" s="367"/>
      <c r="BO99" s="367"/>
      <c r="BP99" s="367"/>
      <c r="BQ99" s="367"/>
      <c r="BR99" s="151"/>
      <c r="BS99" s="151"/>
      <c r="BT99" s="151"/>
      <c r="BU99" s="151"/>
    </row>
    <row r="100" spans="1:73" s="152" customFormat="1" x14ac:dyDescent="0.15">
      <c r="A100" s="135"/>
      <c r="B100" s="135"/>
      <c r="C100" s="135"/>
      <c r="D100" s="135"/>
      <c r="E100" s="135"/>
      <c r="F100" s="135"/>
      <c r="G100" s="135"/>
      <c r="H100" s="282" t="s">
        <v>60</v>
      </c>
      <c r="I100" s="282"/>
      <c r="J100" s="282"/>
      <c r="K100" s="282"/>
      <c r="L100" s="282"/>
      <c r="M100" s="283"/>
      <c r="N100" s="151"/>
      <c r="O100" s="151"/>
      <c r="P100" s="151"/>
      <c r="Q100" s="367">
        <f t="shared" si="3"/>
        <v>15060</v>
      </c>
      <c r="R100" s="367"/>
      <c r="S100" s="367"/>
      <c r="T100" s="367"/>
      <c r="U100" s="367"/>
      <c r="V100" s="325"/>
      <c r="W100" s="151"/>
      <c r="X100" s="151"/>
      <c r="Y100" s="151"/>
      <c r="Z100" s="151"/>
      <c r="AA100" s="151"/>
      <c r="AB100" s="151"/>
      <c r="AC100" s="367">
        <v>823</v>
      </c>
      <c r="AD100" s="367"/>
      <c r="AE100" s="367"/>
      <c r="AF100" s="367"/>
      <c r="AG100" s="367"/>
      <c r="AH100" s="151"/>
      <c r="AI100" s="151"/>
      <c r="AJ100" s="151"/>
      <c r="AK100" s="151"/>
      <c r="AL100" s="151"/>
      <c r="AM100" s="151"/>
      <c r="AN100" s="151"/>
      <c r="AO100" s="367">
        <v>1640</v>
      </c>
      <c r="AP100" s="367"/>
      <c r="AQ100" s="367"/>
      <c r="AR100" s="367"/>
      <c r="AS100" s="367"/>
      <c r="AT100" s="151"/>
      <c r="AU100" s="151"/>
      <c r="AV100" s="151"/>
      <c r="AW100" s="151"/>
      <c r="AX100" s="151"/>
      <c r="AY100" s="151"/>
      <c r="AZ100" s="151"/>
      <c r="BA100" s="367">
        <v>4778</v>
      </c>
      <c r="BB100" s="367"/>
      <c r="BC100" s="367"/>
      <c r="BD100" s="367"/>
      <c r="BE100" s="367"/>
      <c r="BF100" s="367"/>
      <c r="BG100" s="151"/>
      <c r="BH100" s="151"/>
      <c r="BI100" s="151"/>
      <c r="BJ100" s="151"/>
      <c r="BK100" s="151"/>
      <c r="BL100" s="151"/>
      <c r="BM100" s="367">
        <v>932</v>
      </c>
      <c r="BN100" s="367"/>
      <c r="BO100" s="367"/>
      <c r="BP100" s="367"/>
      <c r="BQ100" s="367"/>
      <c r="BR100" s="151"/>
      <c r="BS100" s="151"/>
      <c r="BT100" s="151"/>
      <c r="BU100" s="151"/>
    </row>
    <row r="101" spans="1:73" s="152" customFormat="1" x14ac:dyDescent="0.15">
      <c r="A101" s="227" t="s">
        <v>460</v>
      </c>
      <c r="B101" s="227"/>
      <c r="C101" s="227"/>
      <c r="D101" s="227"/>
      <c r="E101" s="227"/>
      <c r="F101" s="227"/>
      <c r="G101" s="227"/>
      <c r="H101" s="282" t="s">
        <v>61</v>
      </c>
      <c r="I101" s="282"/>
      <c r="J101" s="282"/>
      <c r="K101" s="282"/>
      <c r="L101" s="282"/>
      <c r="M101" s="283"/>
      <c r="N101" s="153"/>
      <c r="O101" s="151"/>
      <c r="P101" s="151"/>
      <c r="Q101" s="367">
        <f t="shared" si="3"/>
        <v>1740</v>
      </c>
      <c r="R101" s="367"/>
      <c r="S101" s="367"/>
      <c r="T101" s="367"/>
      <c r="U101" s="367"/>
      <c r="V101" s="325"/>
      <c r="W101" s="151"/>
      <c r="X101" s="151"/>
      <c r="Y101" s="151"/>
      <c r="Z101" s="151"/>
      <c r="AA101" s="151"/>
      <c r="AB101" s="151"/>
      <c r="AC101" s="367">
        <v>91</v>
      </c>
      <c r="AD101" s="367"/>
      <c r="AE101" s="367"/>
      <c r="AF101" s="367"/>
      <c r="AG101" s="367"/>
      <c r="AH101" s="151"/>
      <c r="AI101" s="151"/>
      <c r="AJ101" s="151"/>
      <c r="AK101" s="151"/>
      <c r="AL101" s="151"/>
      <c r="AM101" s="151"/>
      <c r="AN101" s="151"/>
      <c r="AO101" s="367">
        <v>226</v>
      </c>
      <c r="AP101" s="367"/>
      <c r="AQ101" s="367"/>
      <c r="AR101" s="367"/>
      <c r="AS101" s="367"/>
      <c r="AT101" s="151"/>
      <c r="AU101" s="151"/>
      <c r="AV101" s="151"/>
      <c r="AW101" s="151"/>
      <c r="AX101" s="151"/>
      <c r="AY101" s="151"/>
      <c r="AZ101" s="151"/>
      <c r="BA101" s="367">
        <v>730</v>
      </c>
      <c r="BB101" s="367"/>
      <c r="BC101" s="367"/>
      <c r="BD101" s="367"/>
      <c r="BE101" s="367"/>
      <c r="BF101" s="367"/>
      <c r="BG101" s="151"/>
      <c r="BH101" s="151"/>
      <c r="BI101" s="151"/>
      <c r="BJ101" s="151"/>
      <c r="BK101" s="151"/>
      <c r="BL101" s="151"/>
      <c r="BM101" s="367">
        <v>87</v>
      </c>
      <c r="BN101" s="367"/>
      <c r="BO101" s="367"/>
      <c r="BP101" s="367"/>
      <c r="BQ101" s="367"/>
      <c r="BR101" s="151"/>
      <c r="BS101" s="151"/>
      <c r="BT101" s="151"/>
      <c r="BU101" s="151"/>
    </row>
    <row r="102" spans="1:73" s="152" customFormat="1" x14ac:dyDescent="0.15">
      <c r="A102" s="135"/>
      <c r="B102" s="135"/>
      <c r="C102" s="135"/>
      <c r="D102" s="135"/>
      <c r="E102" s="135"/>
      <c r="F102" s="135"/>
      <c r="G102" s="135"/>
      <c r="H102" s="282" t="s">
        <v>60</v>
      </c>
      <c r="I102" s="282"/>
      <c r="J102" s="282"/>
      <c r="K102" s="282"/>
      <c r="L102" s="282"/>
      <c r="M102" s="283"/>
      <c r="N102" s="151"/>
      <c r="O102" s="151"/>
      <c r="P102" s="151"/>
      <c r="Q102" s="367">
        <f t="shared" si="3"/>
        <v>19867</v>
      </c>
      <c r="R102" s="367"/>
      <c r="S102" s="367"/>
      <c r="T102" s="367"/>
      <c r="U102" s="367"/>
      <c r="V102" s="325"/>
      <c r="W102" s="151"/>
      <c r="X102" s="151"/>
      <c r="Y102" s="151"/>
      <c r="Z102" s="151"/>
      <c r="AA102" s="151"/>
      <c r="AB102" s="151"/>
      <c r="AC102" s="367">
        <v>2882</v>
      </c>
      <c r="AD102" s="367"/>
      <c r="AE102" s="367"/>
      <c r="AF102" s="367"/>
      <c r="AG102" s="367"/>
      <c r="AH102" s="151"/>
      <c r="AI102" s="151"/>
      <c r="AJ102" s="151"/>
      <c r="AK102" s="151"/>
      <c r="AL102" s="151"/>
      <c r="AM102" s="151"/>
      <c r="AN102" s="151"/>
      <c r="AO102" s="367">
        <v>1930</v>
      </c>
      <c r="AP102" s="367"/>
      <c r="AQ102" s="367"/>
      <c r="AR102" s="367"/>
      <c r="AS102" s="367"/>
      <c r="AT102" s="151"/>
      <c r="AU102" s="151"/>
      <c r="AV102" s="151"/>
      <c r="AW102" s="151"/>
      <c r="AX102" s="151"/>
      <c r="AY102" s="151"/>
      <c r="AZ102" s="151"/>
      <c r="BA102" s="367">
        <v>5958</v>
      </c>
      <c r="BB102" s="367"/>
      <c r="BC102" s="367"/>
      <c r="BD102" s="367"/>
      <c r="BE102" s="367"/>
      <c r="BF102" s="367"/>
      <c r="BG102" s="151"/>
      <c r="BH102" s="151"/>
      <c r="BI102" s="151"/>
      <c r="BJ102" s="151"/>
      <c r="BK102" s="151"/>
      <c r="BL102" s="151"/>
      <c r="BM102" s="367">
        <v>1593</v>
      </c>
      <c r="BN102" s="367"/>
      <c r="BO102" s="367"/>
      <c r="BP102" s="367"/>
      <c r="BQ102" s="367"/>
      <c r="BR102" s="151"/>
      <c r="BS102" s="151"/>
      <c r="BT102" s="151"/>
      <c r="BU102" s="151"/>
    </row>
    <row r="103" spans="1:73" s="152" customFormat="1" x14ac:dyDescent="0.15">
      <c r="A103" s="227" t="s">
        <v>458</v>
      </c>
      <c r="B103" s="227"/>
      <c r="C103" s="227"/>
      <c r="D103" s="227"/>
      <c r="E103" s="227"/>
      <c r="F103" s="227"/>
      <c r="G103" s="227"/>
      <c r="H103" s="282" t="s">
        <v>61</v>
      </c>
      <c r="I103" s="282"/>
      <c r="J103" s="282"/>
      <c r="K103" s="282"/>
      <c r="L103" s="282"/>
      <c r="M103" s="283"/>
      <c r="N103" s="153"/>
      <c r="O103" s="151"/>
      <c r="P103" s="151"/>
      <c r="Q103" s="367">
        <f t="shared" si="3"/>
        <v>1943</v>
      </c>
      <c r="R103" s="367"/>
      <c r="S103" s="367"/>
      <c r="T103" s="367"/>
      <c r="U103" s="367"/>
      <c r="V103" s="325"/>
      <c r="W103" s="151"/>
      <c r="X103" s="151"/>
      <c r="Y103" s="151"/>
      <c r="Z103" s="151"/>
      <c r="AA103" s="151"/>
      <c r="AB103" s="151"/>
      <c r="AC103" s="367">
        <v>106</v>
      </c>
      <c r="AD103" s="367"/>
      <c r="AE103" s="367"/>
      <c r="AF103" s="367"/>
      <c r="AG103" s="367"/>
      <c r="AH103" s="151"/>
      <c r="AI103" s="151"/>
      <c r="AJ103" s="151"/>
      <c r="AK103" s="151"/>
      <c r="AL103" s="151"/>
      <c r="AM103" s="151"/>
      <c r="AN103" s="151"/>
      <c r="AO103" s="367">
        <v>232</v>
      </c>
      <c r="AP103" s="367"/>
      <c r="AQ103" s="367"/>
      <c r="AR103" s="367"/>
      <c r="AS103" s="367"/>
      <c r="AT103" s="151"/>
      <c r="AU103" s="151"/>
      <c r="AV103" s="151"/>
      <c r="AW103" s="151"/>
      <c r="AX103" s="151"/>
      <c r="AY103" s="151"/>
      <c r="AZ103" s="151"/>
      <c r="BA103" s="367">
        <v>819</v>
      </c>
      <c r="BB103" s="367"/>
      <c r="BC103" s="367"/>
      <c r="BD103" s="367"/>
      <c r="BE103" s="367"/>
      <c r="BF103" s="367"/>
      <c r="BG103" s="151"/>
      <c r="BH103" s="151"/>
      <c r="BI103" s="151"/>
      <c r="BJ103" s="151"/>
      <c r="BK103" s="151"/>
      <c r="BL103" s="151"/>
      <c r="BM103" s="367">
        <v>102</v>
      </c>
      <c r="BN103" s="367"/>
      <c r="BO103" s="367"/>
      <c r="BP103" s="367"/>
      <c r="BQ103" s="367"/>
      <c r="BR103" s="151"/>
      <c r="BS103" s="151"/>
      <c r="BT103" s="151"/>
      <c r="BU103" s="151"/>
    </row>
    <row r="104" spans="1:73" s="152" customFormat="1" x14ac:dyDescent="0.15">
      <c r="A104" s="135"/>
      <c r="B104" s="135"/>
      <c r="C104" s="135"/>
      <c r="D104" s="135"/>
      <c r="E104" s="135"/>
      <c r="F104" s="135"/>
      <c r="G104" s="135"/>
      <c r="H104" s="282" t="s">
        <v>60</v>
      </c>
      <c r="I104" s="282"/>
      <c r="J104" s="282"/>
      <c r="K104" s="282"/>
      <c r="L104" s="282"/>
      <c r="M104" s="283"/>
      <c r="N104" s="151"/>
      <c r="O104" s="151"/>
      <c r="P104" s="151"/>
      <c r="Q104" s="367">
        <f t="shared" si="3"/>
        <v>24282</v>
      </c>
      <c r="R104" s="367"/>
      <c r="S104" s="367"/>
      <c r="T104" s="367"/>
      <c r="U104" s="367"/>
      <c r="V104" s="325"/>
      <c r="W104" s="151"/>
      <c r="X104" s="151"/>
      <c r="Y104" s="151"/>
      <c r="Z104" s="151"/>
      <c r="AA104" s="151"/>
      <c r="AB104" s="151"/>
      <c r="AC104" s="367">
        <v>5248</v>
      </c>
      <c r="AD104" s="367"/>
      <c r="AE104" s="367"/>
      <c r="AF104" s="367"/>
      <c r="AG104" s="367"/>
      <c r="AH104" s="151"/>
      <c r="AI104" s="151"/>
      <c r="AJ104" s="151"/>
      <c r="AK104" s="151"/>
      <c r="AL104" s="151"/>
      <c r="AM104" s="151"/>
      <c r="AN104" s="151"/>
      <c r="AO104" s="367">
        <v>1979</v>
      </c>
      <c r="AP104" s="367"/>
      <c r="AQ104" s="367"/>
      <c r="AR104" s="367"/>
      <c r="AS104" s="367"/>
      <c r="AT104" s="151"/>
      <c r="AU104" s="151"/>
      <c r="AV104" s="151"/>
      <c r="AW104" s="151"/>
      <c r="AX104" s="151"/>
      <c r="AY104" s="151"/>
      <c r="AZ104" s="151"/>
      <c r="BA104" s="367">
        <v>6747</v>
      </c>
      <c r="BB104" s="367"/>
      <c r="BC104" s="367"/>
      <c r="BD104" s="367"/>
      <c r="BE104" s="367"/>
      <c r="BF104" s="367"/>
      <c r="BG104" s="151"/>
      <c r="BH104" s="151"/>
      <c r="BI104" s="151"/>
      <c r="BJ104" s="151"/>
      <c r="BK104" s="151"/>
      <c r="BL104" s="151"/>
      <c r="BM104" s="367">
        <v>1962</v>
      </c>
      <c r="BN104" s="367"/>
      <c r="BO104" s="367"/>
      <c r="BP104" s="367"/>
      <c r="BQ104" s="367"/>
      <c r="BR104" s="151"/>
      <c r="BS104" s="151"/>
      <c r="BT104" s="151"/>
      <c r="BU104" s="151"/>
    </row>
    <row r="105" spans="1:73" s="152" customFormat="1" x14ac:dyDescent="0.15">
      <c r="A105" s="227" t="s">
        <v>487</v>
      </c>
      <c r="B105" s="227"/>
      <c r="C105" s="227"/>
      <c r="D105" s="227"/>
      <c r="E105" s="227"/>
      <c r="F105" s="227"/>
      <c r="G105" s="227"/>
      <c r="H105" s="282" t="s">
        <v>61</v>
      </c>
      <c r="I105" s="282"/>
      <c r="J105" s="282"/>
      <c r="K105" s="282"/>
      <c r="L105" s="282"/>
      <c r="M105" s="282"/>
      <c r="N105" s="153"/>
      <c r="O105" s="151"/>
      <c r="P105" s="151"/>
      <c r="Q105" s="367">
        <f t="shared" si="3"/>
        <v>1984</v>
      </c>
      <c r="R105" s="367"/>
      <c r="S105" s="367"/>
      <c r="T105" s="367"/>
      <c r="U105" s="367"/>
      <c r="V105" s="325"/>
      <c r="W105" s="151"/>
      <c r="X105" s="151"/>
      <c r="Y105" s="151"/>
      <c r="Z105" s="151"/>
      <c r="AA105" s="151"/>
      <c r="AB105" s="151"/>
      <c r="AC105" s="367">
        <v>100</v>
      </c>
      <c r="AD105" s="367"/>
      <c r="AE105" s="367"/>
      <c r="AF105" s="367"/>
      <c r="AG105" s="367"/>
      <c r="AH105" s="151"/>
      <c r="AI105" s="151"/>
      <c r="AJ105" s="151"/>
      <c r="AK105" s="151"/>
      <c r="AL105" s="151"/>
      <c r="AM105" s="151"/>
      <c r="AN105" s="151"/>
      <c r="AO105" s="367">
        <v>277</v>
      </c>
      <c r="AP105" s="367"/>
      <c r="AQ105" s="367"/>
      <c r="AR105" s="367"/>
      <c r="AS105" s="367"/>
      <c r="AT105" s="151"/>
      <c r="AU105" s="151"/>
      <c r="AV105" s="151"/>
      <c r="AW105" s="151"/>
      <c r="AX105" s="151"/>
      <c r="AY105" s="151"/>
      <c r="AZ105" s="151"/>
      <c r="BA105" s="367">
        <v>823</v>
      </c>
      <c r="BB105" s="367"/>
      <c r="BC105" s="367"/>
      <c r="BD105" s="367"/>
      <c r="BE105" s="367"/>
      <c r="BF105" s="367"/>
      <c r="BG105" s="151"/>
      <c r="BH105" s="151"/>
      <c r="BI105" s="151"/>
      <c r="BJ105" s="151"/>
      <c r="BK105" s="151"/>
      <c r="BL105" s="151"/>
      <c r="BM105" s="367">
        <v>91</v>
      </c>
      <c r="BN105" s="367"/>
      <c r="BO105" s="367"/>
      <c r="BP105" s="367"/>
      <c r="BQ105" s="367"/>
      <c r="BR105" s="151"/>
      <c r="BS105" s="151"/>
      <c r="BT105" s="151"/>
      <c r="BU105" s="151"/>
    </row>
    <row r="106" spans="1:73" s="152" customFormat="1" x14ac:dyDescent="0.15">
      <c r="A106" s="135"/>
      <c r="B106" s="135"/>
      <c r="C106" s="135"/>
      <c r="D106" s="135"/>
      <c r="E106" s="135"/>
      <c r="F106" s="135"/>
      <c r="G106" s="135"/>
      <c r="H106" s="282" t="s">
        <v>60</v>
      </c>
      <c r="I106" s="282"/>
      <c r="J106" s="282"/>
      <c r="K106" s="282"/>
      <c r="L106" s="282"/>
      <c r="M106" s="282"/>
      <c r="N106" s="153"/>
      <c r="O106" s="151"/>
      <c r="P106" s="151"/>
      <c r="Q106" s="367">
        <f t="shared" si="3"/>
        <v>23247</v>
      </c>
      <c r="R106" s="367"/>
      <c r="S106" s="367"/>
      <c r="T106" s="367"/>
      <c r="U106" s="367"/>
      <c r="V106" s="325"/>
      <c r="W106" s="151"/>
      <c r="X106" s="151"/>
      <c r="Y106" s="151"/>
      <c r="Z106" s="151"/>
      <c r="AA106" s="151"/>
      <c r="AB106" s="151"/>
      <c r="AC106" s="367">
        <v>3911</v>
      </c>
      <c r="AD106" s="367"/>
      <c r="AE106" s="367"/>
      <c r="AF106" s="367"/>
      <c r="AG106" s="367"/>
      <c r="AH106" s="151"/>
      <c r="AI106" s="151"/>
      <c r="AJ106" s="151"/>
      <c r="AK106" s="151"/>
      <c r="AL106" s="151"/>
      <c r="AM106" s="151"/>
      <c r="AN106" s="151"/>
      <c r="AO106" s="367">
        <v>2288</v>
      </c>
      <c r="AP106" s="367"/>
      <c r="AQ106" s="367"/>
      <c r="AR106" s="367"/>
      <c r="AS106" s="367"/>
      <c r="AT106" s="151"/>
      <c r="AU106" s="151"/>
      <c r="AV106" s="151"/>
      <c r="AW106" s="151"/>
      <c r="AX106" s="151"/>
      <c r="AY106" s="151"/>
      <c r="AZ106" s="151"/>
      <c r="BA106" s="367">
        <v>6448</v>
      </c>
      <c r="BB106" s="367"/>
      <c r="BC106" s="367"/>
      <c r="BD106" s="367"/>
      <c r="BE106" s="367"/>
      <c r="BF106" s="367"/>
      <c r="BG106" s="151"/>
      <c r="BH106" s="151"/>
      <c r="BI106" s="151"/>
      <c r="BJ106" s="151"/>
      <c r="BK106" s="151"/>
      <c r="BL106" s="151"/>
      <c r="BM106" s="367">
        <v>1703</v>
      </c>
      <c r="BN106" s="367"/>
      <c r="BO106" s="367"/>
      <c r="BP106" s="367"/>
      <c r="BQ106" s="367"/>
      <c r="BR106" s="151"/>
      <c r="BS106" s="151"/>
      <c r="BT106" s="151"/>
      <c r="BU106" s="151"/>
    </row>
    <row r="107" spans="1:73" s="152" customFormat="1" x14ac:dyDescent="0.15">
      <c r="A107" s="227" t="s">
        <v>519</v>
      </c>
      <c r="B107" s="227"/>
      <c r="C107" s="227"/>
      <c r="D107" s="227"/>
      <c r="E107" s="227"/>
      <c r="F107" s="227"/>
      <c r="G107" s="227"/>
      <c r="H107" s="282" t="s">
        <v>61</v>
      </c>
      <c r="I107" s="282"/>
      <c r="J107" s="282"/>
      <c r="K107" s="282"/>
      <c r="L107" s="282"/>
      <c r="M107" s="283"/>
      <c r="N107" s="153"/>
      <c r="O107" s="151"/>
      <c r="P107" s="151"/>
      <c r="Q107" s="367">
        <f>SUM(AC107,AO107,BA107,BM107,Q120,AC120,AO120,BA120)</f>
        <v>1855</v>
      </c>
      <c r="R107" s="367"/>
      <c r="S107" s="367"/>
      <c r="T107" s="367"/>
      <c r="U107" s="367"/>
      <c r="V107" s="325"/>
      <c r="W107" s="151"/>
      <c r="X107" s="151"/>
      <c r="Y107" s="151"/>
      <c r="Z107" s="151"/>
      <c r="AA107" s="151"/>
      <c r="AB107" s="151"/>
      <c r="AC107" s="367">
        <v>119</v>
      </c>
      <c r="AD107" s="367"/>
      <c r="AE107" s="367"/>
      <c r="AF107" s="367"/>
      <c r="AG107" s="367"/>
      <c r="AH107" s="151"/>
      <c r="AI107" s="151"/>
      <c r="AJ107" s="151"/>
      <c r="AK107" s="151"/>
      <c r="AL107" s="151"/>
      <c r="AM107" s="151"/>
      <c r="AN107" s="151"/>
      <c r="AO107" s="367">
        <v>236</v>
      </c>
      <c r="AP107" s="367"/>
      <c r="AQ107" s="367"/>
      <c r="AR107" s="367"/>
      <c r="AS107" s="367"/>
      <c r="AT107" s="151"/>
      <c r="AU107" s="151"/>
      <c r="AV107" s="151"/>
      <c r="AW107" s="151"/>
      <c r="AX107" s="151"/>
      <c r="AY107" s="151"/>
      <c r="AZ107" s="151"/>
      <c r="BA107" s="367">
        <v>771</v>
      </c>
      <c r="BB107" s="367"/>
      <c r="BC107" s="367"/>
      <c r="BD107" s="367"/>
      <c r="BE107" s="367"/>
      <c r="BF107" s="367"/>
      <c r="BG107" s="151"/>
      <c r="BH107" s="151"/>
      <c r="BI107" s="151"/>
      <c r="BJ107" s="151"/>
      <c r="BK107" s="151"/>
      <c r="BL107" s="151"/>
      <c r="BM107" s="367">
        <v>89</v>
      </c>
      <c r="BN107" s="367"/>
      <c r="BO107" s="367"/>
      <c r="BP107" s="367"/>
      <c r="BQ107" s="367"/>
      <c r="BR107" s="151"/>
      <c r="BS107" s="151"/>
      <c r="BT107" s="151"/>
      <c r="BU107" s="151"/>
    </row>
    <row r="108" spans="1:73" s="152" customFormat="1" x14ac:dyDescent="0.15">
      <c r="A108" s="137"/>
      <c r="B108" s="137"/>
      <c r="C108" s="137"/>
      <c r="D108" s="137"/>
      <c r="E108" s="137"/>
      <c r="F108" s="137"/>
      <c r="G108" s="137"/>
      <c r="H108" s="362" t="s">
        <v>60</v>
      </c>
      <c r="I108" s="362"/>
      <c r="J108" s="362"/>
      <c r="K108" s="362"/>
      <c r="L108" s="362"/>
      <c r="M108" s="363"/>
      <c r="N108" s="154"/>
      <c r="O108" s="154"/>
      <c r="P108" s="154"/>
      <c r="Q108" s="364">
        <f>SUM(AC108,AO108,BA108,BM108,Q121,AC121,AO121,BA121)</f>
        <v>22303</v>
      </c>
      <c r="R108" s="364"/>
      <c r="S108" s="364"/>
      <c r="T108" s="364"/>
      <c r="U108" s="364"/>
      <c r="V108" s="366"/>
      <c r="W108" s="154"/>
      <c r="X108" s="154"/>
      <c r="Y108" s="154"/>
      <c r="Z108" s="154"/>
      <c r="AA108" s="154"/>
      <c r="AB108" s="154"/>
      <c r="AC108" s="364">
        <v>3659</v>
      </c>
      <c r="AD108" s="364"/>
      <c r="AE108" s="364"/>
      <c r="AF108" s="364"/>
      <c r="AG108" s="364"/>
      <c r="AH108" s="154"/>
      <c r="AI108" s="154"/>
      <c r="AJ108" s="154"/>
      <c r="AK108" s="154"/>
      <c r="AL108" s="154"/>
      <c r="AM108" s="154"/>
      <c r="AN108" s="154"/>
      <c r="AO108" s="364">
        <v>2068</v>
      </c>
      <c r="AP108" s="364"/>
      <c r="AQ108" s="364"/>
      <c r="AR108" s="364"/>
      <c r="AS108" s="364"/>
      <c r="AT108" s="154"/>
      <c r="AU108" s="154"/>
      <c r="AV108" s="154"/>
      <c r="AW108" s="154"/>
      <c r="AX108" s="154"/>
      <c r="AY108" s="154"/>
      <c r="AZ108" s="154"/>
      <c r="BA108" s="364">
        <v>6319</v>
      </c>
      <c r="BB108" s="364"/>
      <c r="BC108" s="364"/>
      <c r="BD108" s="364"/>
      <c r="BE108" s="364"/>
      <c r="BF108" s="364"/>
      <c r="BG108" s="154"/>
      <c r="BH108" s="154"/>
      <c r="BI108" s="154"/>
      <c r="BJ108" s="154"/>
      <c r="BK108" s="154"/>
      <c r="BL108" s="154"/>
      <c r="BM108" s="364">
        <v>1918</v>
      </c>
      <c r="BN108" s="364"/>
      <c r="BO108" s="364"/>
      <c r="BP108" s="364"/>
      <c r="BQ108" s="364"/>
      <c r="BR108" s="154"/>
      <c r="BS108" s="154"/>
      <c r="BT108" s="154"/>
      <c r="BU108" s="154"/>
    </row>
    <row r="109" spans="1:73" x14ac:dyDescent="0.15">
      <c r="A109" s="145"/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  <c r="BI109" s="151"/>
      <c r="BJ109" s="151"/>
      <c r="BK109" s="151"/>
      <c r="BL109" s="151"/>
      <c r="BM109" s="151"/>
      <c r="BN109" s="151"/>
      <c r="BO109" s="151"/>
      <c r="BP109" s="151"/>
      <c r="BQ109" s="151"/>
      <c r="BR109" s="151"/>
      <c r="BS109" s="151"/>
      <c r="BT109" s="151"/>
      <c r="BU109" s="151"/>
    </row>
    <row r="110" spans="1:73" ht="13.5" customHeight="1" x14ac:dyDescent="0.15">
      <c r="A110" s="369" t="s">
        <v>62</v>
      </c>
      <c r="B110" s="369"/>
      <c r="C110" s="369"/>
      <c r="D110" s="369"/>
      <c r="E110" s="369"/>
      <c r="F110" s="369"/>
      <c r="G110" s="369"/>
      <c r="H110" s="369"/>
      <c r="I110" s="369"/>
      <c r="J110" s="369"/>
      <c r="K110" s="369"/>
      <c r="L110" s="369"/>
      <c r="M110" s="370"/>
      <c r="N110" s="383" t="s">
        <v>72</v>
      </c>
      <c r="O110" s="383"/>
      <c r="P110" s="383"/>
      <c r="Q110" s="383"/>
      <c r="R110" s="383"/>
      <c r="S110" s="383"/>
      <c r="T110" s="383"/>
      <c r="U110" s="383"/>
      <c r="V110" s="383"/>
      <c r="W110" s="383"/>
      <c r="X110" s="383"/>
      <c r="Y110" s="384"/>
      <c r="Z110" s="382" t="s">
        <v>71</v>
      </c>
      <c r="AA110" s="383"/>
      <c r="AB110" s="383"/>
      <c r="AC110" s="383"/>
      <c r="AD110" s="383"/>
      <c r="AE110" s="383"/>
      <c r="AF110" s="383"/>
      <c r="AG110" s="383"/>
      <c r="AH110" s="383"/>
      <c r="AI110" s="383"/>
      <c r="AJ110" s="383"/>
      <c r="AK110" s="384"/>
      <c r="AL110" s="368" t="s">
        <v>70</v>
      </c>
      <c r="AM110" s="369"/>
      <c r="AN110" s="369"/>
      <c r="AO110" s="369"/>
      <c r="AP110" s="369"/>
      <c r="AQ110" s="369"/>
      <c r="AR110" s="369"/>
      <c r="AS110" s="369"/>
      <c r="AT110" s="369"/>
      <c r="AU110" s="369"/>
      <c r="AV110" s="369"/>
      <c r="AW110" s="370"/>
      <c r="AX110" s="369" t="s">
        <v>69</v>
      </c>
      <c r="AY110" s="369"/>
      <c r="AZ110" s="369"/>
      <c r="BA110" s="369"/>
      <c r="BB110" s="369"/>
      <c r="BC110" s="369"/>
      <c r="BD110" s="369"/>
      <c r="BE110" s="369"/>
      <c r="BF110" s="369"/>
      <c r="BG110" s="369"/>
      <c r="BH110" s="369"/>
      <c r="BI110" s="369"/>
      <c r="BJ110" s="151"/>
      <c r="BK110" s="151"/>
      <c r="BL110" s="151"/>
      <c r="BM110" s="151"/>
      <c r="BN110" s="151"/>
      <c r="BO110" s="151"/>
      <c r="BP110" s="151"/>
      <c r="BQ110" s="151"/>
      <c r="BR110" s="151"/>
      <c r="BS110" s="151"/>
      <c r="BT110" s="151"/>
      <c r="BU110" s="151"/>
    </row>
    <row r="111" spans="1:73" x14ac:dyDescent="0.15">
      <c r="A111" s="372"/>
      <c r="B111" s="372"/>
      <c r="C111" s="372"/>
      <c r="D111" s="372"/>
      <c r="E111" s="372"/>
      <c r="F111" s="372"/>
      <c r="G111" s="372"/>
      <c r="H111" s="372"/>
      <c r="I111" s="372"/>
      <c r="J111" s="372"/>
      <c r="K111" s="372"/>
      <c r="L111" s="372"/>
      <c r="M111" s="373"/>
      <c r="N111" s="386"/>
      <c r="O111" s="386"/>
      <c r="P111" s="386"/>
      <c r="Q111" s="386"/>
      <c r="R111" s="386"/>
      <c r="S111" s="386"/>
      <c r="T111" s="386"/>
      <c r="U111" s="386"/>
      <c r="V111" s="386"/>
      <c r="W111" s="386"/>
      <c r="X111" s="386"/>
      <c r="Y111" s="387"/>
      <c r="Z111" s="385"/>
      <c r="AA111" s="386"/>
      <c r="AB111" s="386"/>
      <c r="AC111" s="386"/>
      <c r="AD111" s="386"/>
      <c r="AE111" s="386"/>
      <c r="AF111" s="386"/>
      <c r="AG111" s="386"/>
      <c r="AH111" s="386"/>
      <c r="AI111" s="386"/>
      <c r="AJ111" s="386"/>
      <c r="AK111" s="387"/>
      <c r="AL111" s="371"/>
      <c r="AM111" s="372"/>
      <c r="AN111" s="372"/>
      <c r="AO111" s="372"/>
      <c r="AP111" s="372"/>
      <c r="AQ111" s="372"/>
      <c r="AR111" s="372"/>
      <c r="AS111" s="372"/>
      <c r="AT111" s="372"/>
      <c r="AU111" s="372"/>
      <c r="AV111" s="372"/>
      <c r="AW111" s="373"/>
      <c r="AX111" s="372"/>
      <c r="AY111" s="372"/>
      <c r="AZ111" s="372"/>
      <c r="BA111" s="372"/>
      <c r="BB111" s="372"/>
      <c r="BC111" s="372"/>
      <c r="BD111" s="372"/>
      <c r="BE111" s="372"/>
      <c r="BF111" s="372"/>
      <c r="BG111" s="372"/>
      <c r="BH111" s="372"/>
      <c r="BI111" s="372"/>
      <c r="BJ111" s="151"/>
      <c r="BK111" s="151"/>
      <c r="BL111" s="151"/>
      <c r="BM111" s="151"/>
      <c r="BN111" s="151"/>
      <c r="BO111" s="151"/>
      <c r="BP111" s="151"/>
      <c r="BQ111" s="151"/>
      <c r="BR111" s="151"/>
      <c r="BS111" s="151"/>
      <c r="BT111" s="151"/>
      <c r="BU111" s="151"/>
    </row>
    <row r="112" spans="1:73" s="152" customFormat="1" x14ac:dyDescent="0.15">
      <c r="A112" s="227" t="s">
        <v>508</v>
      </c>
      <c r="B112" s="227"/>
      <c r="C112" s="227"/>
      <c r="D112" s="227"/>
      <c r="E112" s="227"/>
      <c r="F112" s="227"/>
      <c r="G112" s="227"/>
      <c r="H112" s="282" t="s">
        <v>61</v>
      </c>
      <c r="I112" s="282"/>
      <c r="J112" s="282"/>
      <c r="K112" s="282"/>
      <c r="L112" s="282"/>
      <c r="M112" s="283"/>
      <c r="N112" s="153"/>
      <c r="O112" s="151"/>
      <c r="P112" s="151"/>
      <c r="Q112" s="367">
        <v>20</v>
      </c>
      <c r="R112" s="367"/>
      <c r="S112" s="367"/>
      <c r="T112" s="367"/>
      <c r="U112" s="367"/>
      <c r="V112" s="151"/>
      <c r="W112" s="151"/>
      <c r="X112" s="151"/>
      <c r="Y112" s="151"/>
      <c r="Z112" s="151"/>
      <c r="AA112" s="151"/>
      <c r="AB112" s="151"/>
      <c r="AC112" s="367">
        <v>16</v>
      </c>
      <c r="AD112" s="367"/>
      <c r="AE112" s="367"/>
      <c r="AF112" s="367"/>
      <c r="AG112" s="367"/>
      <c r="AH112" s="151"/>
      <c r="AI112" s="151"/>
      <c r="AJ112" s="151"/>
      <c r="AK112" s="151"/>
      <c r="AL112" s="151"/>
      <c r="AM112" s="151"/>
      <c r="AN112" s="151"/>
      <c r="AO112" s="367">
        <v>372</v>
      </c>
      <c r="AP112" s="367"/>
      <c r="AQ112" s="367"/>
      <c r="AR112" s="367"/>
      <c r="AS112" s="367"/>
      <c r="AT112" s="151"/>
      <c r="AU112" s="151"/>
      <c r="AV112" s="151"/>
      <c r="AW112" s="151"/>
      <c r="AX112" s="151"/>
      <c r="AY112" s="151"/>
      <c r="AZ112" s="151"/>
      <c r="BA112" s="365">
        <v>191</v>
      </c>
      <c r="BB112" s="365"/>
      <c r="BC112" s="365"/>
      <c r="BD112" s="365"/>
      <c r="BE112" s="365"/>
      <c r="BF112" s="151"/>
      <c r="BG112" s="151"/>
      <c r="BH112" s="151"/>
      <c r="BI112" s="151"/>
      <c r="BJ112" s="151"/>
      <c r="BK112" s="151"/>
      <c r="BL112" s="151"/>
      <c r="BM112" s="151"/>
      <c r="BN112" s="151"/>
      <c r="BO112" s="151"/>
      <c r="BP112" s="151"/>
      <c r="BQ112" s="151"/>
      <c r="BR112" s="151"/>
      <c r="BS112" s="151"/>
      <c r="BT112" s="151"/>
      <c r="BU112" s="151"/>
    </row>
    <row r="113" spans="1:73" s="152" customFormat="1" x14ac:dyDescent="0.15">
      <c r="A113" s="135"/>
      <c r="B113" s="135"/>
      <c r="C113" s="135"/>
      <c r="D113" s="135"/>
      <c r="E113" s="135"/>
      <c r="F113" s="135"/>
      <c r="G113" s="135"/>
      <c r="H113" s="282" t="s">
        <v>60</v>
      </c>
      <c r="I113" s="282"/>
      <c r="J113" s="282"/>
      <c r="K113" s="282"/>
      <c r="L113" s="282"/>
      <c r="M113" s="283"/>
      <c r="N113" s="151"/>
      <c r="O113" s="151"/>
      <c r="P113" s="151"/>
      <c r="Q113" s="367">
        <v>267</v>
      </c>
      <c r="R113" s="367"/>
      <c r="S113" s="367"/>
      <c r="T113" s="367"/>
      <c r="U113" s="367"/>
      <c r="V113" s="151"/>
      <c r="W113" s="151"/>
      <c r="X113" s="151"/>
      <c r="Y113" s="151"/>
      <c r="Z113" s="151"/>
      <c r="AA113" s="151"/>
      <c r="AB113" s="151"/>
      <c r="AC113" s="367">
        <v>432</v>
      </c>
      <c r="AD113" s="367"/>
      <c r="AE113" s="367"/>
      <c r="AF113" s="367"/>
      <c r="AG113" s="367"/>
      <c r="AH113" s="151"/>
      <c r="AI113" s="151"/>
      <c r="AJ113" s="151"/>
      <c r="AK113" s="151"/>
      <c r="AL113" s="151"/>
      <c r="AM113" s="151"/>
      <c r="AN113" s="151"/>
      <c r="AO113" s="367">
        <v>4647</v>
      </c>
      <c r="AP113" s="367"/>
      <c r="AQ113" s="367"/>
      <c r="AR113" s="367"/>
      <c r="AS113" s="367"/>
      <c r="AT113" s="151"/>
      <c r="AU113" s="151"/>
      <c r="AV113" s="151"/>
      <c r="AW113" s="151"/>
      <c r="AX113" s="151"/>
      <c r="AY113" s="151"/>
      <c r="AZ113" s="151"/>
      <c r="BA113" s="367">
        <v>1541</v>
      </c>
      <c r="BB113" s="367"/>
      <c r="BC113" s="367"/>
      <c r="BD113" s="367"/>
      <c r="BE113" s="367"/>
      <c r="BF113" s="151"/>
      <c r="BG113" s="151"/>
      <c r="BH113" s="151"/>
      <c r="BI113" s="151"/>
      <c r="BJ113" s="151"/>
      <c r="BK113" s="151"/>
      <c r="BL113" s="151"/>
      <c r="BM113" s="151"/>
      <c r="BN113" s="151"/>
      <c r="BO113" s="151"/>
      <c r="BP113" s="151"/>
      <c r="BQ113" s="151"/>
      <c r="BR113" s="151"/>
      <c r="BS113" s="151"/>
      <c r="BT113" s="151"/>
      <c r="BU113" s="151"/>
    </row>
    <row r="114" spans="1:73" s="152" customFormat="1" x14ac:dyDescent="0.15">
      <c r="A114" s="227" t="s">
        <v>460</v>
      </c>
      <c r="B114" s="227"/>
      <c r="C114" s="227"/>
      <c r="D114" s="227"/>
      <c r="E114" s="227"/>
      <c r="F114" s="227"/>
      <c r="G114" s="227"/>
      <c r="H114" s="282" t="s">
        <v>61</v>
      </c>
      <c r="I114" s="282"/>
      <c r="J114" s="282"/>
      <c r="K114" s="282"/>
      <c r="L114" s="282"/>
      <c r="M114" s="283"/>
      <c r="N114" s="153"/>
      <c r="O114" s="151"/>
      <c r="P114" s="151"/>
      <c r="Q114" s="367">
        <v>6</v>
      </c>
      <c r="R114" s="367"/>
      <c r="S114" s="367"/>
      <c r="T114" s="367"/>
      <c r="U114" s="367"/>
      <c r="V114" s="151"/>
      <c r="W114" s="151"/>
      <c r="X114" s="151"/>
      <c r="Y114" s="151"/>
      <c r="Z114" s="151"/>
      <c r="AA114" s="151"/>
      <c r="AB114" s="151"/>
      <c r="AC114" s="367">
        <v>26</v>
      </c>
      <c r="AD114" s="367"/>
      <c r="AE114" s="367"/>
      <c r="AF114" s="367"/>
      <c r="AG114" s="367"/>
      <c r="AH114" s="151"/>
      <c r="AI114" s="151"/>
      <c r="AJ114" s="151"/>
      <c r="AK114" s="151"/>
      <c r="AL114" s="151"/>
      <c r="AM114" s="151"/>
      <c r="AN114" s="151"/>
      <c r="AO114" s="367">
        <v>392</v>
      </c>
      <c r="AP114" s="367"/>
      <c r="AQ114" s="367"/>
      <c r="AR114" s="367"/>
      <c r="AS114" s="367"/>
      <c r="AT114" s="151"/>
      <c r="AU114" s="151"/>
      <c r="AV114" s="151"/>
      <c r="AW114" s="151"/>
      <c r="AX114" s="151"/>
      <c r="AY114" s="151"/>
      <c r="AZ114" s="151"/>
      <c r="BA114" s="365">
        <v>182</v>
      </c>
      <c r="BB114" s="365"/>
      <c r="BC114" s="365"/>
      <c r="BD114" s="365"/>
      <c r="BE114" s="365"/>
      <c r="BF114" s="151"/>
      <c r="BG114" s="151"/>
      <c r="BH114" s="151"/>
      <c r="BI114" s="151"/>
      <c r="BJ114" s="151"/>
      <c r="BK114" s="151"/>
      <c r="BL114" s="151"/>
      <c r="BM114" s="151"/>
      <c r="BN114" s="151"/>
      <c r="BO114" s="151"/>
      <c r="BP114" s="151"/>
      <c r="BQ114" s="151"/>
      <c r="BR114" s="151"/>
      <c r="BS114" s="151"/>
      <c r="BT114" s="151"/>
      <c r="BU114" s="151"/>
    </row>
    <row r="115" spans="1:73" s="152" customFormat="1" x14ac:dyDescent="0.15">
      <c r="A115" s="135"/>
      <c r="B115" s="135"/>
      <c r="C115" s="135"/>
      <c r="D115" s="135"/>
      <c r="E115" s="135"/>
      <c r="F115" s="135"/>
      <c r="G115" s="135"/>
      <c r="H115" s="282" t="s">
        <v>60</v>
      </c>
      <c r="I115" s="282"/>
      <c r="J115" s="282"/>
      <c r="K115" s="282"/>
      <c r="L115" s="282"/>
      <c r="M115" s="283"/>
      <c r="N115" s="151"/>
      <c r="O115" s="151"/>
      <c r="P115" s="151"/>
      <c r="Q115" s="367">
        <v>73</v>
      </c>
      <c r="R115" s="367"/>
      <c r="S115" s="367"/>
      <c r="T115" s="367"/>
      <c r="U115" s="367"/>
      <c r="V115" s="151"/>
      <c r="W115" s="151"/>
      <c r="X115" s="151"/>
      <c r="Y115" s="151"/>
      <c r="Z115" s="151"/>
      <c r="AA115" s="151"/>
      <c r="AB115" s="151"/>
      <c r="AC115" s="367">
        <v>687</v>
      </c>
      <c r="AD115" s="367"/>
      <c r="AE115" s="367"/>
      <c r="AF115" s="367"/>
      <c r="AG115" s="367"/>
      <c r="AH115" s="151"/>
      <c r="AI115" s="151"/>
      <c r="AJ115" s="151"/>
      <c r="AK115" s="151"/>
      <c r="AL115" s="151"/>
      <c r="AM115" s="151"/>
      <c r="AN115" s="151"/>
      <c r="AO115" s="367">
        <v>5061</v>
      </c>
      <c r="AP115" s="367"/>
      <c r="AQ115" s="367"/>
      <c r="AR115" s="367"/>
      <c r="AS115" s="367"/>
      <c r="AT115" s="151"/>
      <c r="AU115" s="151"/>
      <c r="AV115" s="151"/>
      <c r="AW115" s="151"/>
      <c r="AX115" s="151"/>
      <c r="AY115" s="151"/>
      <c r="AZ115" s="151"/>
      <c r="BA115" s="367">
        <v>1683</v>
      </c>
      <c r="BB115" s="367"/>
      <c r="BC115" s="367"/>
      <c r="BD115" s="367"/>
      <c r="BE115" s="367"/>
      <c r="BF115" s="151"/>
      <c r="BG115" s="151"/>
      <c r="BH115" s="151"/>
      <c r="BI115" s="151"/>
      <c r="BJ115" s="151"/>
      <c r="BK115" s="151"/>
      <c r="BL115" s="151"/>
      <c r="BM115" s="151"/>
      <c r="BN115" s="151"/>
      <c r="BO115" s="151"/>
      <c r="BP115" s="151"/>
      <c r="BQ115" s="151"/>
      <c r="BR115" s="151"/>
      <c r="BS115" s="151"/>
      <c r="BT115" s="151"/>
      <c r="BU115" s="151"/>
    </row>
    <row r="116" spans="1:73" s="152" customFormat="1" x14ac:dyDescent="0.15">
      <c r="A116" s="227" t="s">
        <v>458</v>
      </c>
      <c r="B116" s="227"/>
      <c r="C116" s="227"/>
      <c r="D116" s="227"/>
      <c r="E116" s="227"/>
      <c r="F116" s="227"/>
      <c r="G116" s="227"/>
      <c r="H116" s="282" t="s">
        <v>61</v>
      </c>
      <c r="I116" s="282"/>
      <c r="J116" s="282"/>
      <c r="K116" s="282"/>
      <c r="L116" s="282"/>
      <c r="M116" s="283"/>
      <c r="N116" s="153"/>
      <c r="O116" s="151"/>
      <c r="P116" s="151"/>
      <c r="Q116" s="367">
        <v>16</v>
      </c>
      <c r="R116" s="367"/>
      <c r="S116" s="367"/>
      <c r="T116" s="367"/>
      <c r="U116" s="367"/>
      <c r="V116" s="151"/>
      <c r="W116" s="151"/>
      <c r="X116" s="151"/>
      <c r="Y116" s="151"/>
      <c r="Z116" s="151"/>
      <c r="AA116" s="151"/>
      <c r="AB116" s="151"/>
      <c r="AC116" s="367">
        <v>29</v>
      </c>
      <c r="AD116" s="367"/>
      <c r="AE116" s="367"/>
      <c r="AF116" s="367"/>
      <c r="AG116" s="367"/>
      <c r="AH116" s="151"/>
      <c r="AI116" s="151"/>
      <c r="AJ116" s="151"/>
      <c r="AK116" s="151"/>
      <c r="AL116" s="151"/>
      <c r="AM116" s="151"/>
      <c r="AN116" s="151"/>
      <c r="AO116" s="367">
        <v>478</v>
      </c>
      <c r="AP116" s="367"/>
      <c r="AQ116" s="367"/>
      <c r="AR116" s="367"/>
      <c r="AS116" s="367"/>
      <c r="AT116" s="151"/>
      <c r="AU116" s="151"/>
      <c r="AV116" s="151"/>
      <c r="AW116" s="151"/>
      <c r="AX116" s="151"/>
      <c r="AY116" s="151"/>
      <c r="AZ116" s="151"/>
      <c r="BA116" s="365">
        <v>161</v>
      </c>
      <c r="BB116" s="365"/>
      <c r="BC116" s="365"/>
      <c r="BD116" s="365"/>
      <c r="BE116" s="365"/>
      <c r="BF116" s="151"/>
      <c r="BG116" s="151"/>
      <c r="BH116" s="151"/>
      <c r="BI116" s="151"/>
      <c r="BJ116" s="151"/>
      <c r="BK116" s="151"/>
      <c r="BL116" s="151"/>
      <c r="BM116" s="151"/>
      <c r="BN116" s="151"/>
      <c r="BO116" s="151"/>
      <c r="BP116" s="151"/>
      <c r="BQ116" s="151"/>
      <c r="BR116" s="151"/>
      <c r="BS116" s="151"/>
      <c r="BT116" s="151"/>
      <c r="BU116" s="151"/>
    </row>
    <row r="117" spans="1:73" s="152" customFormat="1" x14ac:dyDescent="0.15">
      <c r="A117" s="135"/>
      <c r="B117" s="135"/>
      <c r="C117" s="135"/>
      <c r="D117" s="135"/>
      <c r="E117" s="135"/>
      <c r="F117" s="135"/>
      <c r="G117" s="135"/>
      <c r="H117" s="282" t="s">
        <v>60</v>
      </c>
      <c r="I117" s="282"/>
      <c r="J117" s="282"/>
      <c r="K117" s="282"/>
      <c r="L117" s="282"/>
      <c r="M117" s="283"/>
      <c r="N117" s="151"/>
      <c r="O117" s="151"/>
      <c r="P117" s="151"/>
      <c r="Q117" s="367">
        <v>155</v>
      </c>
      <c r="R117" s="367"/>
      <c r="S117" s="367"/>
      <c r="T117" s="367"/>
      <c r="U117" s="367"/>
      <c r="V117" s="151"/>
      <c r="W117" s="151"/>
      <c r="X117" s="151"/>
      <c r="Y117" s="151"/>
      <c r="Z117" s="151"/>
      <c r="AA117" s="151"/>
      <c r="AB117" s="151"/>
      <c r="AC117" s="367">
        <v>634</v>
      </c>
      <c r="AD117" s="367"/>
      <c r="AE117" s="367"/>
      <c r="AF117" s="367"/>
      <c r="AG117" s="367"/>
      <c r="AH117" s="151"/>
      <c r="AI117" s="151"/>
      <c r="AJ117" s="151"/>
      <c r="AK117" s="151"/>
      <c r="AL117" s="151"/>
      <c r="AM117" s="151"/>
      <c r="AN117" s="151"/>
      <c r="AO117" s="367">
        <v>6220</v>
      </c>
      <c r="AP117" s="367"/>
      <c r="AQ117" s="367"/>
      <c r="AR117" s="367"/>
      <c r="AS117" s="367"/>
      <c r="AT117" s="151"/>
      <c r="AU117" s="151"/>
      <c r="AV117" s="151"/>
      <c r="AW117" s="151"/>
      <c r="AX117" s="151"/>
      <c r="AY117" s="151"/>
      <c r="AZ117" s="151"/>
      <c r="BA117" s="367">
        <v>1337</v>
      </c>
      <c r="BB117" s="367"/>
      <c r="BC117" s="367"/>
      <c r="BD117" s="367"/>
      <c r="BE117" s="367"/>
      <c r="BF117" s="151"/>
      <c r="BG117" s="151"/>
      <c r="BH117" s="151"/>
      <c r="BI117" s="151"/>
      <c r="BJ117" s="151"/>
      <c r="BK117" s="151"/>
      <c r="BL117" s="151"/>
      <c r="BM117" s="151"/>
      <c r="BN117" s="151"/>
      <c r="BO117" s="151"/>
      <c r="BP117" s="151"/>
      <c r="BQ117" s="151"/>
      <c r="BR117" s="151"/>
      <c r="BS117" s="151"/>
      <c r="BT117" s="151"/>
      <c r="BU117" s="151"/>
    </row>
    <row r="118" spans="1:73" s="152" customFormat="1" x14ac:dyDescent="0.15">
      <c r="A118" s="227" t="s">
        <v>487</v>
      </c>
      <c r="B118" s="227"/>
      <c r="C118" s="227"/>
      <c r="D118" s="227"/>
      <c r="E118" s="227"/>
      <c r="F118" s="227"/>
      <c r="G118" s="227"/>
      <c r="H118" s="282" t="s">
        <v>61</v>
      </c>
      <c r="I118" s="282"/>
      <c r="J118" s="282"/>
      <c r="K118" s="282"/>
      <c r="L118" s="282"/>
      <c r="M118" s="282"/>
      <c r="N118" s="153"/>
      <c r="O118" s="151"/>
      <c r="P118" s="151"/>
      <c r="Q118" s="367">
        <v>9</v>
      </c>
      <c r="R118" s="367"/>
      <c r="S118" s="367"/>
      <c r="T118" s="367"/>
      <c r="U118" s="367"/>
      <c r="V118" s="151"/>
      <c r="W118" s="151"/>
      <c r="X118" s="151"/>
      <c r="Y118" s="151"/>
      <c r="Z118" s="151"/>
      <c r="AA118" s="151"/>
      <c r="AB118" s="151"/>
      <c r="AC118" s="367">
        <v>39</v>
      </c>
      <c r="AD118" s="367"/>
      <c r="AE118" s="367"/>
      <c r="AF118" s="367"/>
      <c r="AG118" s="367"/>
      <c r="AH118" s="151"/>
      <c r="AI118" s="151"/>
      <c r="AJ118" s="151"/>
      <c r="AK118" s="151"/>
      <c r="AL118" s="151"/>
      <c r="AM118" s="151"/>
      <c r="AN118" s="151"/>
      <c r="AO118" s="367">
        <v>487</v>
      </c>
      <c r="AP118" s="367"/>
      <c r="AQ118" s="367"/>
      <c r="AR118" s="367"/>
      <c r="AS118" s="367"/>
      <c r="AT118" s="151"/>
      <c r="AU118" s="151"/>
      <c r="AV118" s="151"/>
      <c r="AW118" s="151"/>
      <c r="AX118" s="151"/>
      <c r="AY118" s="151"/>
      <c r="AZ118" s="151"/>
      <c r="BA118" s="367">
        <v>158</v>
      </c>
      <c r="BB118" s="367"/>
      <c r="BC118" s="367"/>
      <c r="BD118" s="367"/>
      <c r="BE118" s="367"/>
      <c r="BF118" s="151"/>
      <c r="BG118" s="151"/>
      <c r="BH118" s="151"/>
      <c r="BI118" s="151"/>
      <c r="BJ118" s="151"/>
      <c r="BK118" s="151"/>
      <c r="BL118" s="151"/>
      <c r="BM118" s="151"/>
      <c r="BN118" s="151"/>
      <c r="BO118" s="151"/>
      <c r="BP118" s="151"/>
      <c r="BQ118" s="151"/>
      <c r="BR118" s="151"/>
      <c r="BS118" s="151"/>
      <c r="BT118" s="151"/>
      <c r="BU118" s="151"/>
    </row>
    <row r="119" spans="1:73" s="152" customFormat="1" x14ac:dyDescent="0.15">
      <c r="A119" s="135"/>
      <c r="B119" s="135"/>
      <c r="C119" s="135"/>
      <c r="D119" s="135"/>
      <c r="E119" s="135"/>
      <c r="F119" s="135"/>
      <c r="G119" s="135"/>
      <c r="H119" s="282" t="s">
        <v>60</v>
      </c>
      <c r="I119" s="282"/>
      <c r="J119" s="282"/>
      <c r="K119" s="282"/>
      <c r="L119" s="282"/>
      <c r="M119" s="282"/>
      <c r="N119" s="153"/>
      <c r="O119" s="151"/>
      <c r="P119" s="151"/>
      <c r="Q119" s="367">
        <v>91</v>
      </c>
      <c r="R119" s="367"/>
      <c r="S119" s="367"/>
      <c r="T119" s="367"/>
      <c r="U119" s="367"/>
      <c r="V119" s="151"/>
      <c r="W119" s="151"/>
      <c r="X119" s="151"/>
      <c r="Y119" s="151"/>
      <c r="Z119" s="151"/>
      <c r="AA119" s="151"/>
      <c r="AB119" s="151"/>
      <c r="AC119" s="367">
        <v>870</v>
      </c>
      <c r="AD119" s="367"/>
      <c r="AE119" s="367"/>
      <c r="AF119" s="367"/>
      <c r="AG119" s="367"/>
      <c r="AH119" s="151"/>
      <c r="AI119" s="151"/>
      <c r="AJ119" s="151"/>
      <c r="AK119" s="151"/>
      <c r="AL119" s="151"/>
      <c r="AM119" s="151"/>
      <c r="AN119" s="151"/>
      <c r="AO119" s="367">
        <v>6578</v>
      </c>
      <c r="AP119" s="367"/>
      <c r="AQ119" s="367"/>
      <c r="AR119" s="367"/>
      <c r="AS119" s="367"/>
      <c r="AT119" s="151"/>
      <c r="AU119" s="151"/>
      <c r="AV119" s="151"/>
      <c r="AW119" s="151"/>
      <c r="AX119" s="151"/>
      <c r="AY119" s="151"/>
      <c r="AZ119" s="151"/>
      <c r="BA119" s="367">
        <v>1358</v>
      </c>
      <c r="BB119" s="367"/>
      <c r="BC119" s="367"/>
      <c r="BD119" s="367"/>
      <c r="BE119" s="367"/>
      <c r="BF119" s="151"/>
      <c r="BG119" s="151"/>
      <c r="BH119" s="151"/>
      <c r="BI119" s="151"/>
      <c r="BJ119" s="151"/>
      <c r="BK119" s="151"/>
      <c r="BL119" s="151"/>
      <c r="BM119" s="151"/>
      <c r="BN119" s="151"/>
      <c r="BO119" s="151"/>
      <c r="BP119" s="151"/>
      <c r="BQ119" s="151"/>
      <c r="BR119" s="151"/>
      <c r="BS119" s="151"/>
      <c r="BT119" s="151"/>
      <c r="BU119" s="151"/>
    </row>
    <row r="120" spans="1:73" s="152" customFormat="1" x14ac:dyDescent="0.15">
      <c r="A120" s="227" t="s">
        <v>519</v>
      </c>
      <c r="B120" s="227"/>
      <c r="C120" s="227"/>
      <c r="D120" s="227"/>
      <c r="E120" s="227"/>
      <c r="F120" s="227"/>
      <c r="G120" s="227"/>
      <c r="H120" s="282" t="s">
        <v>61</v>
      </c>
      <c r="I120" s="282"/>
      <c r="J120" s="282"/>
      <c r="K120" s="282"/>
      <c r="L120" s="282"/>
      <c r="M120" s="283"/>
      <c r="N120" s="153"/>
      <c r="O120" s="151"/>
      <c r="P120" s="151"/>
      <c r="Q120" s="367">
        <v>17</v>
      </c>
      <c r="R120" s="367"/>
      <c r="S120" s="367"/>
      <c r="T120" s="367"/>
      <c r="U120" s="367"/>
      <c r="V120" s="151"/>
      <c r="W120" s="151"/>
      <c r="X120" s="151"/>
      <c r="Y120" s="151"/>
      <c r="Z120" s="151"/>
      <c r="AA120" s="151"/>
      <c r="AB120" s="151"/>
      <c r="AC120" s="367">
        <v>48</v>
      </c>
      <c r="AD120" s="367"/>
      <c r="AE120" s="367"/>
      <c r="AF120" s="367"/>
      <c r="AG120" s="367"/>
      <c r="AH120" s="151"/>
      <c r="AI120" s="151"/>
      <c r="AJ120" s="151"/>
      <c r="AK120" s="151"/>
      <c r="AL120" s="151"/>
      <c r="AM120" s="151"/>
      <c r="AN120" s="151"/>
      <c r="AO120" s="367">
        <v>437</v>
      </c>
      <c r="AP120" s="367"/>
      <c r="AQ120" s="367"/>
      <c r="AR120" s="367"/>
      <c r="AS120" s="367"/>
      <c r="AT120" s="151"/>
      <c r="AU120" s="151"/>
      <c r="AV120" s="151"/>
      <c r="AW120" s="151"/>
      <c r="AX120" s="151"/>
      <c r="AY120" s="151"/>
      <c r="AZ120" s="151"/>
      <c r="BA120" s="365">
        <v>138</v>
      </c>
      <c r="BB120" s="365"/>
      <c r="BC120" s="365"/>
      <c r="BD120" s="365"/>
      <c r="BE120" s="365"/>
      <c r="BF120" s="151"/>
      <c r="BG120" s="151"/>
      <c r="BH120" s="151"/>
      <c r="BI120" s="151"/>
      <c r="BJ120" s="151"/>
      <c r="BK120" s="151"/>
      <c r="BL120" s="151"/>
      <c r="BM120" s="151"/>
      <c r="BN120" s="151"/>
      <c r="BO120" s="151"/>
      <c r="BP120" s="151"/>
      <c r="BQ120" s="151"/>
      <c r="BR120" s="151"/>
      <c r="BS120" s="151"/>
      <c r="BT120" s="151"/>
      <c r="BU120" s="151"/>
    </row>
    <row r="121" spans="1:73" s="152" customFormat="1" x14ac:dyDescent="0.15">
      <c r="A121" s="137"/>
      <c r="B121" s="137"/>
      <c r="C121" s="137"/>
      <c r="D121" s="137"/>
      <c r="E121" s="137"/>
      <c r="F121" s="137"/>
      <c r="G121" s="137"/>
      <c r="H121" s="362" t="s">
        <v>60</v>
      </c>
      <c r="I121" s="362"/>
      <c r="J121" s="362"/>
      <c r="K121" s="362"/>
      <c r="L121" s="362"/>
      <c r="M121" s="363"/>
      <c r="N121" s="154"/>
      <c r="O121" s="154"/>
      <c r="P121" s="154"/>
      <c r="Q121" s="364">
        <v>194</v>
      </c>
      <c r="R121" s="364"/>
      <c r="S121" s="364"/>
      <c r="T121" s="364"/>
      <c r="U121" s="364"/>
      <c r="V121" s="154"/>
      <c r="W121" s="154"/>
      <c r="X121" s="154"/>
      <c r="Y121" s="154"/>
      <c r="Z121" s="154"/>
      <c r="AA121" s="154"/>
      <c r="AB121" s="154"/>
      <c r="AC121" s="364">
        <v>940</v>
      </c>
      <c r="AD121" s="364"/>
      <c r="AE121" s="364"/>
      <c r="AF121" s="364"/>
      <c r="AG121" s="364"/>
      <c r="AH121" s="154"/>
      <c r="AI121" s="154"/>
      <c r="AJ121" s="154"/>
      <c r="AK121" s="154"/>
      <c r="AL121" s="154"/>
      <c r="AM121" s="154"/>
      <c r="AN121" s="154"/>
      <c r="AO121" s="364">
        <v>5630</v>
      </c>
      <c r="AP121" s="364"/>
      <c r="AQ121" s="364"/>
      <c r="AR121" s="364"/>
      <c r="AS121" s="364"/>
      <c r="AT121" s="154"/>
      <c r="AU121" s="154"/>
      <c r="AV121" s="154"/>
      <c r="AW121" s="154"/>
      <c r="AX121" s="154"/>
      <c r="AY121" s="154"/>
      <c r="AZ121" s="154"/>
      <c r="BA121" s="365">
        <v>1575</v>
      </c>
      <c r="BB121" s="365"/>
      <c r="BC121" s="365"/>
      <c r="BD121" s="365"/>
      <c r="BE121" s="365"/>
      <c r="BF121" s="154"/>
      <c r="BG121" s="154"/>
      <c r="BH121" s="154"/>
      <c r="BI121" s="154"/>
      <c r="BJ121" s="151"/>
      <c r="BK121" s="151"/>
      <c r="BL121" s="151"/>
      <c r="BM121" s="151"/>
      <c r="BN121" s="151"/>
      <c r="BO121" s="151"/>
      <c r="BP121" s="151"/>
      <c r="BQ121" s="151"/>
      <c r="BR121" s="151"/>
      <c r="BS121" s="151"/>
      <c r="BT121" s="151"/>
      <c r="BU121" s="151"/>
    </row>
    <row r="122" spans="1:73" x14ac:dyDescent="0.15">
      <c r="A122" s="139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43"/>
      <c r="AX122" s="143"/>
      <c r="AY122" s="143"/>
      <c r="AZ122" s="143"/>
      <c r="BA122" s="143"/>
      <c r="BB122" s="143"/>
      <c r="BC122" s="143"/>
      <c r="BD122" s="143"/>
      <c r="BE122" s="143"/>
      <c r="BF122" s="143"/>
      <c r="BG122" s="143"/>
      <c r="BH122" s="143"/>
      <c r="BI122" s="155" t="s">
        <v>59</v>
      </c>
      <c r="BJ122" s="151"/>
      <c r="BK122" s="151"/>
      <c r="BL122" s="151"/>
      <c r="BM122" s="151"/>
      <c r="BN122" s="151"/>
      <c r="BO122" s="151"/>
      <c r="BP122" s="151"/>
      <c r="BQ122" s="151"/>
      <c r="BR122" s="151"/>
      <c r="BS122" s="151"/>
      <c r="BT122" s="151"/>
      <c r="BU122" s="151"/>
    </row>
  </sheetData>
  <mergeCells count="528">
    <mergeCell ref="Q73:V73"/>
    <mergeCell ref="AC73:AG73"/>
    <mergeCell ref="H70:M70"/>
    <mergeCell ref="A71:G71"/>
    <mergeCell ref="A97:M98"/>
    <mergeCell ref="AC91:AG91"/>
    <mergeCell ref="H71:M71"/>
    <mergeCell ref="AC71:AG71"/>
    <mergeCell ref="A73:G73"/>
    <mergeCell ref="Q82:T82"/>
    <mergeCell ref="AC82:AG82"/>
    <mergeCell ref="Z80:AK81"/>
    <mergeCell ref="BA116:BE116"/>
    <mergeCell ref="BA113:BE113"/>
    <mergeCell ref="A112:G112"/>
    <mergeCell ref="H112:M112"/>
    <mergeCell ref="Q112:U112"/>
    <mergeCell ref="A114:G114"/>
    <mergeCell ref="H114:M114"/>
    <mergeCell ref="Q114:U114"/>
    <mergeCell ref="AC114:AG114"/>
    <mergeCell ref="AO114:AS114"/>
    <mergeCell ref="H115:M115"/>
    <mergeCell ref="Q115:U115"/>
    <mergeCell ref="AC115:AG115"/>
    <mergeCell ref="AO115:AS115"/>
    <mergeCell ref="BA115:BE115"/>
    <mergeCell ref="BA114:BE114"/>
    <mergeCell ref="H113:M113"/>
    <mergeCell ref="A116:G116"/>
    <mergeCell ref="H116:M116"/>
    <mergeCell ref="Q116:U116"/>
    <mergeCell ref="AC116:AG116"/>
    <mergeCell ref="AO116:AS116"/>
    <mergeCell ref="AO106:AS106"/>
    <mergeCell ref="A101:G101"/>
    <mergeCell ref="H101:M101"/>
    <mergeCell ref="AO105:AS105"/>
    <mergeCell ref="H100:M100"/>
    <mergeCell ref="Q100:V100"/>
    <mergeCell ref="AC100:AG100"/>
    <mergeCell ref="AO100:AS100"/>
    <mergeCell ref="Q113:U113"/>
    <mergeCell ref="AC113:AG113"/>
    <mergeCell ref="Q102:V102"/>
    <mergeCell ref="Z67:AK68"/>
    <mergeCell ref="AO52:AS52"/>
    <mergeCell ref="A55:G55"/>
    <mergeCell ref="AC53:AG53"/>
    <mergeCell ref="H56:M56"/>
    <mergeCell ref="AL67:AW68"/>
    <mergeCell ref="H51:M51"/>
    <mergeCell ref="H52:M52"/>
    <mergeCell ref="N67:Y68"/>
    <mergeCell ref="Q56:T56"/>
    <mergeCell ref="Q55:T55"/>
    <mergeCell ref="AC55:AG55"/>
    <mergeCell ref="AO55:AS55"/>
    <mergeCell ref="H58:M58"/>
    <mergeCell ref="Q58:T58"/>
    <mergeCell ref="A59:G59"/>
    <mergeCell ref="H59:M59"/>
    <mergeCell ref="Q59:T59"/>
    <mergeCell ref="AC58:AG58"/>
    <mergeCell ref="AC59:AG59"/>
    <mergeCell ref="AC56:AG56"/>
    <mergeCell ref="A67:M68"/>
    <mergeCell ref="AO58:AS58"/>
    <mergeCell ref="BA22:BE22"/>
    <mergeCell ref="BA21:BE21"/>
    <mergeCell ref="A27:G27"/>
    <mergeCell ref="H27:M27"/>
    <mergeCell ref="BA28:BE28"/>
    <mergeCell ref="AO41:AR41"/>
    <mergeCell ref="AO24:AS24"/>
    <mergeCell ref="H41:M41"/>
    <mergeCell ref="AC38:AG38"/>
    <mergeCell ref="AO38:AR38"/>
    <mergeCell ref="BA41:BF41"/>
    <mergeCell ref="AO40:AR40"/>
    <mergeCell ref="H39:M39"/>
    <mergeCell ref="Q39:V39"/>
    <mergeCell ref="AC39:AG39"/>
    <mergeCell ref="H26:M26"/>
    <mergeCell ref="Q26:T26"/>
    <mergeCell ref="AC26:AF26"/>
    <mergeCell ref="AO26:AS26"/>
    <mergeCell ref="A40:G40"/>
    <mergeCell ref="H40:M40"/>
    <mergeCell ref="Q38:V38"/>
    <mergeCell ref="AC27:AF27"/>
    <mergeCell ref="AO29:AS29"/>
    <mergeCell ref="A3:BU3"/>
    <mergeCell ref="A6:M7"/>
    <mergeCell ref="N6:Y7"/>
    <mergeCell ref="Z6:AK7"/>
    <mergeCell ref="AL6:AW7"/>
    <mergeCell ref="AX6:BI7"/>
    <mergeCell ref="H9:M9"/>
    <mergeCell ref="Q9:V9"/>
    <mergeCell ref="AC9:AG9"/>
    <mergeCell ref="AO9:AS9"/>
    <mergeCell ref="BA9:BE9"/>
    <mergeCell ref="BM9:BQ9"/>
    <mergeCell ref="A10:G10"/>
    <mergeCell ref="H10:M10"/>
    <mergeCell ref="Q10:V10"/>
    <mergeCell ref="AC10:AG10"/>
    <mergeCell ref="A12:G12"/>
    <mergeCell ref="A14:G14"/>
    <mergeCell ref="BJ6:BU7"/>
    <mergeCell ref="BM12:BQ12"/>
    <mergeCell ref="BM13:BQ13"/>
    <mergeCell ref="A8:G8"/>
    <mergeCell ref="H8:M8"/>
    <mergeCell ref="Q8:V8"/>
    <mergeCell ref="BA8:BE8"/>
    <mergeCell ref="H11:M11"/>
    <mergeCell ref="BM14:BQ14"/>
    <mergeCell ref="BM8:BQ8"/>
    <mergeCell ref="BM10:BQ10"/>
    <mergeCell ref="Q11:V11"/>
    <mergeCell ref="AC11:AG11"/>
    <mergeCell ref="AO11:AS11"/>
    <mergeCell ref="BA11:BE11"/>
    <mergeCell ref="BM11:BQ11"/>
    <mergeCell ref="AC8:AG8"/>
    <mergeCell ref="AO8:AS8"/>
    <mergeCell ref="AC14:AG14"/>
    <mergeCell ref="H15:M15"/>
    <mergeCell ref="Q15:V15"/>
    <mergeCell ref="AC15:AG15"/>
    <mergeCell ref="Q21:T21"/>
    <mergeCell ref="AC21:AF21"/>
    <mergeCell ref="Q12:V12"/>
    <mergeCell ref="AC12:AG12"/>
    <mergeCell ref="N19:Y20"/>
    <mergeCell ref="A19:M20"/>
    <mergeCell ref="Q13:V13"/>
    <mergeCell ref="AC13:AG13"/>
    <mergeCell ref="A21:G21"/>
    <mergeCell ref="A16:G16"/>
    <mergeCell ref="H16:M16"/>
    <mergeCell ref="Z19:AK20"/>
    <mergeCell ref="H17:M17"/>
    <mergeCell ref="Q17:V17"/>
    <mergeCell ref="AC17:AG17"/>
    <mergeCell ref="H12:M12"/>
    <mergeCell ref="H13:M13"/>
    <mergeCell ref="H14:M14"/>
    <mergeCell ref="Q14:V14"/>
    <mergeCell ref="Q22:T22"/>
    <mergeCell ref="A51:G51"/>
    <mergeCell ref="Q52:T52"/>
    <mergeCell ref="H30:M30"/>
    <mergeCell ref="A23:G23"/>
    <mergeCell ref="A38:G38"/>
    <mergeCell ref="A44:G44"/>
    <mergeCell ref="A57:G57"/>
    <mergeCell ref="H57:M57"/>
    <mergeCell ref="Q57:T57"/>
    <mergeCell ref="AC57:AG57"/>
    <mergeCell ref="BA56:BE56"/>
    <mergeCell ref="BA42:BF42"/>
    <mergeCell ref="BA51:BE51"/>
    <mergeCell ref="BA52:BE52"/>
    <mergeCell ref="H55:M55"/>
    <mergeCell ref="Q44:V44"/>
    <mergeCell ref="N49:Y50"/>
    <mergeCell ref="A53:G53"/>
    <mergeCell ref="H54:M54"/>
    <mergeCell ref="A49:M50"/>
    <mergeCell ref="Z49:AK50"/>
    <mergeCell ref="AL49:AW50"/>
    <mergeCell ref="A42:G42"/>
    <mergeCell ref="H42:M42"/>
    <mergeCell ref="Q42:V42"/>
    <mergeCell ref="H53:M53"/>
    <mergeCell ref="Q53:T53"/>
    <mergeCell ref="AC52:AG52"/>
    <mergeCell ref="AO56:AS56"/>
    <mergeCell ref="AC69:AG69"/>
    <mergeCell ref="AO10:AS10"/>
    <mergeCell ref="BA10:BE10"/>
    <mergeCell ref="AO44:AR44"/>
    <mergeCell ref="BA44:BF44"/>
    <mergeCell ref="AO42:AR42"/>
    <mergeCell ref="Q51:T51"/>
    <mergeCell ref="AC51:AG51"/>
    <mergeCell ref="AO51:AS51"/>
    <mergeCell ref="Q54:T54"/>
    <mergeCell ref="AC54:AG54"/>
    <mergeCell ref="AO53:AS53"/>
    <mergeCell ref="BA53:BE53"/>
    <mergeCell ref="AO54:AS54"/>
    <mergeCell ref="AX49:BI50"/>
    <mergeCell ref="BA54:BE54"/>
    <mergeCell ref="Q16:V16"/>
    <mergeCell ref="AC16:AG16"/>
    <mergeCell ref="Q29:T29"/>
    <mergeCell ref="AC29:AF29"/>
    <mergeCell ref="BA69:BF69"/>
    <mergeCell ref="BA55:BE55"/>
    <mergeCell ref="BA29:BE29"/>
    <mergeCell ref="AO57:AS57"/>
    <mergeCell ref="BA57:BE57"/>
    <mergeCell ref="AO59:AS59"/>
    <mergeCell ref="BA59:BE59"/>
    <mergeCell ref="H60:M60"/>
    <mergeCell ref="Q60:T60"/>
    <mergeCell ref="AC60:AG60"/>
    <mergeCell ref="BA58:BE58"/>
    <mergeCell ref="BM15:BQ15"/>
    <mergeCell ref="Q27:T27"/>
    <mergeCell ref="AC45:AG45"/>
    <mergeCell ref="AC24:AF24"/>
    <mergeCell ref="H38:M38"/>
    <mergeCell ref="Q41:V41"/>
    <mergeCell ref="AC41:AG41"/>
    <mergeCell ref="A33:BU33"/>
    <mergeCell ref="N36:Y37"/>
    <mergeCell ref="A36:M37"/>
    <mergeCell ref="Q28:T28"/>
    <mergeCell ref="BA24:BE24"/>
    <mergeCell ref="A25:G25"/>
    <mergeCell ref="H25:M25"/>
    <mergeCell ref="BJ36:BU37"/>
    <mergeCell ref="A29:G29"/>
    <mergeCell ref="AO14:AS14"/>
    <mergeCell ref="BA14:BE14"/>
    <mergeCell ref="AO13:AS13"/>
    <mergeCell ref="BA13:BE13"/>
    <mergeCell ref="AO12:AS12"/>
    <mergeCell ref="BA12:BE12"/>
    <mergeCell ref="BA30:BE30"/>
    <mergeCell ref="BM16:BQ16"/>
    <mergeCell ref="BM17:BQ17"/>
    <mergeCell ref="BA26:BE26"/>
    <mergeCell ref="AO16:AS16"/>
    <mergeCell ref="BA16:BE16"/>
    <mergeCell ref="AO22:AS22"/>
    <mergeCell ref="AO15:AS15"/>
    <mergeCell ref="BA15:BE15"/>
    <mergeCell ref="AO23:AS23"/>
    <mergeCell ref="BA23:BE23"/>
    <mergeCell ref="AO21:AS21"/>
    <mergeCell ref="AO25:AS25"/>
    <mergeCell ref="BA25:BE25"/>
    <mergeCell ref="AX19:BI20"/>
    <mergeCell ref="AL19:AW20"/>
    <mergeCell ref="AO17:AS17"/>
    <mergeCell ref="AO28:AS28"/>
    <mergeCell ref="AO91:AT91"/>
    <mergeCell ref="BA91:BE91"/>
    <mergeCell ref="H99:M99"/>
    <mergeCell ref="Q99:V99"/>
    <mergeCell ref="AC99:AG99"/>
    <mergeCell ref="H73:M73"/>
    <mergeCell ref="BA71:BF71"/>
    <mergeCell ref="H74:M74"/>
    <mergeCell ref="H83:M83"/>
    <mergeCell ref="A80:M81"/>
    <mergeCell ref="AO83:AT83"/>
    <mergeCell ref="BA85:BE85"/>
    <mergeCell ref="Q85:T85"/>
    <mergeCell ref="AC85:AG85"/>
    <mergeCell ref="AO85:AT85"/>
    <mergeCell ref="H85:M85"/>
    <mergeCell ref="Q77:V77"/>
    <mergeCell ref="AC77:AG77"/>
    <mergeCell ref="AO77:AS77"/>
    <mergeCell ref="BA77:BF77"/>
    <mergeCell ref="H72:M72"/>
    <mergeCell ref="Q72:V72"/>
    <mergeCell ref="Q76:V76"/>
    <mergeCell ref="AC76:AG76"/>
    <mergeCell ref="BM102:BQ102"/>
    <mergeCell ref="AX110:BI111"/>
    <mergeCell ref="AC101:AG101"/>
    <mergeCell ref="AO101:AS101"/>
    <mergeCell ref="BM72:BQ72"/>
    <mergeCell ref="N80:Y81"/>
    <mergeCell ref="Q71:V71"/>
    <mergeCell ref="BM75:BQ75"/>
    <mergeCell ref="BM76:BQ76"/>
    <mergeCell ref="AL80:AW81"/>
    <mergeCell ref="AO71:AS71"/>
    <mergeCell ref="BM73:BQ73"/>
    <mergeCell ref="AC72:AG72"/>
    <mergeCell ref="BM101:BQ101"/>
    <mergeCell ref="AO99:AS99"/>
    <mergeCell ref="BA99:BF99"/>
    <mergeCell ref="BM99:BQ99"/>
    <mergeCell ref="AL97:AW98"/>
    <mergeCell ref="N97:Y98"/>
    <mergeCell ref="Z97:AK98"/>
    <mergeCell ref="A94:BU94"/>
    <mergeCell ref="BJ97:BU98"/>
    <mergeCell ref="Q89:T89"/>
    <mergeCell ref="AC89:AG89"/>
    <mergeCell ref="BM100:BQ100"/>
    <mergeCell ref="BA72:BF72"/>
    <mergeCell ref="BM105:BQ105"/>
    <mergeCell ref="AC106:AG106"/>
    <mergeCell ref="BA106:BF106"/>
    <mergeCell ref="BM106:BQ106"/>
    <mergeCell ref="A110:M111"/>
    <mergeCell ref="A103:G103"/>
    <mergeCell ref="H103:M103"/>
    <mergeCell ref="Q103:V103"/>
    <mergeCell ref="AC103:AG103"/>
    <mergeCell ref="Z110:AK111"/>
    <mergeCell ref="AL110:AW111"/>
    <mergeCell ref="N110:Y111"/>
    <mergeCell ref="AO103:AS103"/>
    <mergeCell ref="A105:G105"/>
    <mergeCell ref="BM103:BQ103"/>
    <mergeCell ref="H104:M104"/>
    <mergeCell ref="Q104:V104"/>
    <mergeCell ref="AC104:AG104"/>
    <mergeCell ref="AO104:AS104"/>
    <mergeCell ref="BA104:BF104"/>
    <mergeCell ref="BM104:BQ104"/>
    <mergeCell ref="BM108:BQ108"/>
    <mergeCell ref="BM107:BQ107"/>
    <mergeCell ref="H105:M105"/>
    <mergeCell ref="Q105:V105"/>
    <mergeCell ref="AC105:AG105"/>
    <mergeCell ref="AO72:AS72"/>
    <mergeCell ref="AO69:AS69"/>
    <mergeCell ref="AX97:BI98"/>
    <mergeCell ref="H69:M69"/>
    <mergeCell ref="BA82:BE82"/>
    <mergeCell ref="H87:M87"/>
    <mergeCell ref="BA87:BE87"/>
    <mergeCell ref="AO87:AT87"/>
    <mergeCell ref="Q87:T87"/>
    <mergeCell ref="AO76:AS76"/>
    <mergeCell ref="BA76:BF76"/>
    <mergeCell ref="BM77:BQ77"/>
    <mergeCell ref="H78:M78"/>
    <mergeCell ref="Q78:V78"/>
    <mergeCell ref="AC78:AG78"/>
    <mergeCell ref="AO78:AS78"/>
    <mergeCell ref="BA78:BF78"/>
    <mergeCell ref="BM78:BQ78"/>
    <mergeCell ref="H76:M76"/>
    <mergeCell ref="BA70:BF70"/>
    <mergeCell ref="AO70:AS70"/>
    <mergeCell ref="A64:BU64"/>
    <mergeCell ref="A75:G75"/>
    <mergeCell ref="H75:M75"/>
    <mergeCell ref="Q75:V75"/>
    <mergeCell ref="AC75:AG75"/>
    <mergeCell ref="AO75:AS75"/>
    <mergeCell ref="BA75:BF75"/>
    <mergeCell ref="BJ67:BU68"/>
    <mergeCell ref="BM69:BQ69"/>
    <mergeCell ref="BM74:BQ74"/>
    <mergeCell ref="AO73:AS73"/>
    <mergeCell ref="BA73:BF73"/>
    <mergeCell ref="Q74:V74"/>
    <mergeCell ref="AC74:AG74"/>
    <mergeCell ref="BM71:BQ71"/>
    <mergeCell ref="AO74:AS74"/>
    <mergeCell ref="BA74:BF74"/>
    <mergeCell ref="AX67:BI68"/>
    <mergeCell ref="BM70:BQ70"/>
    <mergeCell ref="Q69:V69"/>
    <mergeCell ref="AC70:AG70"/>
    <mergeCell ref="Q70:V70"/>
    <mergeCell ref="A69:G69"/>
    <mergeCell ref="BM38:BP38"/>
    <mergeCell ref="BA40:BF40"/>
    <mergeCell ref="AC28:AF28"/>
    <mergeCell ref="BM39:BP39"/>
    <mergeCell ref="BM42:BP42"/>
    <mergeCell ref="A118:G118"/>
    <mergeCell ref="H118:M118"/>
    <mergeCell ref="Q118:U118"/>
    <mergeCell ref="AC118:AG118"/>
    <mergeCell ref="AO118:AS118"/>
    <mergeCell ref="BA118:BE118"/>
    <mergeCell ref="A88:G88"/>
    <mergeCell ref="H88:M88"/>
    <mergeCell ref="Q88:T88"/>
    <mergeCell ref="AC88:AG88"/>
    <mergeCell ref="AO88:AT88"/>
    <mergeCell ref="BA88:BE88"/>
    <mergeCell ref="BA100:BF100"/>
    <mergeCell ref="BA105:BF105"/>
    <mergeCell ref="H106:M106"/>
    <mergeCell ref="Q106:V106"/>
    <mergeCell ref="BA101:BF101"/>
    <mergeCell ref="Q101:V101"/>
    <mergeCell ref="H102:M102"/>
    <mergeCell ref="A99:G99"/>
    <mergeCell ref="H89:M89"/>
    <mergeCell ref="AO89:AT89"/>
    <mergeCell ref="BA89:BE89"/>
    <mergeCell ref="AC102:AG102"/>
    <mergeCell ref="AO102:AS102"/>
    <mergeCell ref="BA102:BF102"/>
    <mergeCell ref="BA103:BF103"/>
    <mergeCell ref="AX80:BI81"/>
    <mergeCell ref="A86:G86"/>
    <mergeCell ref="H86:M86"/>
    <mergeCell ref="Q86:T86"/>
    <mergeCell ref="AC86:AG86"/>
    <mergeCell ref="AO86:AT86"/>
    <mergeCell ref="BA86:BE86"/>
    <mergeCell ref="A84:G84"/>
    <mergeCell ref="H84:M84"/>
    <mergeCell ref="Q84:T84"/>
    <mergeCell ref="AC84:AG84"/>
    <mergeCell ref="AO84:AT84"/>
    <mergeCell ref="H82:M82"/>
    <mergeCell ref="BA83:BE83"/>
    <mergeCell ref="Q83:T83"/>
    <mergeCell ref="AC83:AG83"/>
    <mergeCell ref="AO82:AT82"/>
    <mergeCell ref="AC87:AG87"/>
    <mergeCell ref="BA84:BE84"/>
    <mergeCell ref="A82:G82"/>
    <mergeCell ref="BA17:BE17"/>
    <mergeCell ref="H43:M43"/>
    <mergeCell ref="Q43:V43"/>
    <mergeCell ref="AC43:AG43"/>
    <mergeCell ref="AO43:AR43"/>
    <mergeCell ref="BA43:BF43"/>
    <mergeCell ref="H23:M23"/>
    <mergeCell ref="H24:M24"/>
    <mergeCell ref="Q24:T24"/>
    <mergeCell ref="BA39:BF39"/>
    <mergeCell ref="AX36:BI37"/>
    <mergeCell ref="AL36:AW37"/>
    <mergeCell ref="BA38:BF38"/>
    <mergeCell ref="H21:M21"/>
    <mergeCell ref="H22:M22"/>
    <mergeCell ref="Q23:T23"/>
    <mergeCell ref="AC22:AF22"/>
    <mergeCell ref="AC23:AF23"/>
    <mergeCell ref="Q25:T25"/>
    <mergeCell ref="AC25:AF25"/>
    <mergeCell ref="AO27:AS27"/>
    <mergeCell ref="BA27:BE27"/>
    <mergeCell ref="H28:M28"/>
    <mergeCell ref="Z36:AK37"/>
    <mergeCell ref="A46:G46"/>
    <mergeCell ref="H46:M46"/>
    <mergeCell ref="Q46:V46"/>
    <mergeCell ref="AC46:AG46"/>
    <mergeCell ref="AO46:AR46"/>
    <mergeCell ref="BA46:BF46"/>
    <mergeCell ref="AO39:AR39"/>
    <mergeCell ref="AC42:AG42"/>
    <mergeCell ref="Q30:T30"/>
    <mergeCell ref="AC30:AF30"/>
    <mergeCell ref="AO30:AS30"/>
    <mergeCell ref="H45:M45"/>
    <mergeCell ref="Q45:V45"/>
    <mergeCell ref="BA45:BF45"/>
    <mergeCell ref="H29:M29"/>
    <mergeCell ref="BM46:BP46"/>
    <mergeCell ref="H47:M47"/>
    <mergeCell ref="Q47:V47"/>
    <mergeCell ref="AC47:AG47"/>
    <mergeCell ref="AO47:AR47"/>
    <mergeCell ref="BA47:BF47"/>
    <mergeCell ref="BM47:BP47"/>
    <mergeCell ref="Q40:V40"/>
    <mergeCell ref="AC40:AG40"/>
    <mergeCell ref="BM44:BP44"/>
    <mergeCell ref="BM45:BP45"/>
    <mergeCell ref="BM40:BP40"/>
    <mergeCell ref="BM41:BP41"/>
    <mergeCell ref="BM43:BP43"/>
    <mergeCell ref="AO45:AR45"/>
    <mergeCell ref="AC44:AG44"/>
    <mergeCell ref="H44:M44"/>
    <mergeCell ref="A120:G120"/>
    <mergeCell ref="H120:M120"/>
    <mergeCell ref="Q120:U120"/>
    <mergeCell ref="AC120:AG120"/>
    <mergeCell ref="AO120:AS120"/>
    <mergeCell ref="BA120:BE120"/>
    <mergeCell ref="AO60:AS60"/>
    <mergeCell ref="BA60:BE60"/>
    <mergeCell ref="A107:G107"/>
    <mergeCell ref="H107:M107"/>
    <mergeCell ref="Q107:V107"/>
    <mergeCell ref="AC107:AG107"/>
    <mergeCell ref="AO107:AS107"/>
    <mergeCell ref="BA107:BF107"/>
    <mergeCell ref="A90:G90"/>
    <mergeCell ref="H90:M90"/>
    <mergeCell ref="Q90:T90"/>
    <mergeCell ref="AC90:AG90"/>
    <mergeCell ref="AO90:AT90"/>
    <mergeCell ref="BA90:BE90"/>
    <mergeCell ref="H91:M91"/>
    <mergeCell ref="Q91:T91"/>
    <mergeCell ref="A77:G77"/>
    <mergeCell ref="H77:M77"/>
    <mergeCell ref="H121:M121"/>
    <mergeCell ref="Q121:U121"/>
    <mergeCell ref="AC121:AG121"/>
    <mergeCell ref="AO121:AS121"/>
    <mergeCell ref="BA121:BE121"/>
    <mergeCell ref="H108:M108"/>
    <mergeCell ref="Q108:V108"/>
    <mergeCell ref="AC108:AG108"/>
    <mergeCell ref="AO108:AS108"/>
    <mergeCell ref="BA108:BF108"/>
    <mergeCell ref="H119:M119"/>
    <mergeCell ref="Q119:U119"/>
    <mergeCell ref="AC119:AG119"/>
    <mergeCell ref="AO119:AS119"/>
    <mergeCell ref="BA119:BE119"/>
    <mergeCell ref="AC112:AG112"/>
    <mergeCell ref="AO112:AS112"/>
    <mergeCell ref="BA112:BE112"/>
    <mergeCell ref="H117:M117"/>
    <mergeCell ref="Q117:U117"/>
    <mergeCell ref="AC117:AG117"/>
    <mergeCell ref="AO117:AS117"/>
    <mergeCell ref="BA117:BE117"/>
    <mergeCell ref="AO113:AS113"/>
  </mergeCells>
  <phoneticPr fontId="3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U93"/>
  <sheetViews>
    <sheetView view="pageBreakPreview" topLeftCell="A62" zoomScaleNormal="100" zoomScaleSheetLayoutView="100" workbookViewId="0">
      <selection activeCell="A3" sqref="A3:BU3"/>
    </sheetView>
  </sheetViews>
  <sheetFormatPr defaultColWidth="9" defaultRowHeight="13.5" x14ac:dyDescent="0.15"/>
  <cols>
    <col min="1" max="73" width="1.125" style="128" customWidth="1"/>
    <col min="74" max="16384" width="9" style="128"/>
  </cols>
  <sheetData>
    <row r="1" spans="1:73" x14ac:dyDescent="0.15">
      <c r="A1" s="126" t="s">
        <v>450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7"/>
    </row>
    <row r="3" spans="1:73" ht="21" customHeight="1" x14ac:dyDescent="0.15">
      <c r="A3" s="409" t="s">
        <v>370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  <c r="AU3" s="409"/>
      <c r="AV3" s="409"/>
      <c r="AW3" s="409"/>
      <c r="AX3" s="409"/>
      <c r="AY3" s="409"/>
      <c r="AZ3" s="409"/>
      <c r="BA3" s="409"/>
      <c r="BB3" s="409"/>
      <c r="BC3" s="409"/>
      <c r="BD3" s="409"/>
      <c r="BE3" s="409"/>
      <c r="BF3" s="409"/>
      <c r="BG3" s="409"/>
      <c r="BH3" s="409"/>
      <c r="BI3" s="409"/>
      <c r="BJ3" s="409"/>
      <c r="BK3" s="409"/>
      <c r="BL3" s="409"/>
      <c r="BM3" s="409"/>
      <c r="BN3" s="409"/>
      <c r="BO3" s="409"/>
      <c r="BP3" s="409"/>
      <c r="BQ3" s="409"/>
      <c r="BR3" s="409"/>
      <c r="BS3" s="409"/>
      <c r="BT3" s="409"/>
      <c r="BU3" s="409"/>
    </row>
    <row r="4" spans="1:73" ht="13.5" customHeight="1" x14ac:dyDescent="0.1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</row>
    <row r="5" spans="1:73" x14ac:dyDescent="0.1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2" t="s">
        <v>68</v>
      </c>
    </row>
    <row r="6" spans="1:73" ht="13.5" customHeight="1" x14ac:dyDescent="0.15">
      <c r="A6" s="395" t="s">
        <v>62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6"/>
      <c r="N6" s="395" t="s">
        <v>67</v>
      </c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6"/>
      <c r="Z6" s="407" t="s">
        <v>66</v>
      </c>
      <c r="AA6" s="395"/>
      <c r="AB6" s="395"/>
      <c r="AC6" s="395"/>
      <c r="AD6" s="395"/>
      <c r="AE6" s="395"/>
      <c r="AF6" s="395"/>
      <c r="AG6" s="395"/>
      <c r="AH6" s="395"/>
      <c r="AI6" s="395"/>
      <c r="AJ6" s="395"/>
      <c r="AK6" s="396"/>
      <c r="AL6" s="401" t="s">
        <v>65</v>
      </c>
      <c r="AM6" s="402"/>
      <c r="AN6" s="402"/>
      <c r="AO6" s="402"/>
      <c r="AP6" s="402"/>
      <c r="AQ6" s="402"/>
      <c r="AR6" s="402"/>
      <c r="AS6" s="402"/>
      <c r="AT6" s="402"/>
      <c r="AU6" s="402"/>
      <c r="AV6" s="402"/>
      <c r="AW6" s="403"/>
      <c r="AX6" s="407" t="s">
        <v>64</v>
      </c>
      <c r="AY6" s="395"/>
      <c r="AZ6" s="395"/>
      <c r="BA6" s="395"/>
      <c r="BB6" s="395"/>
      <c r="BC6" s="395"/>
      <c r="BD6" s="395"/>
      <c r="BE6" s="395"/>
      <c r="BF6" s="395"/>
      <c r="BG6" s="395"/>
      <c r="BH6" s="395"/>
      <c r="BI6" s="396"/>
      <c r="BJ6" s="407" t="s">
        <v>63</v>
      </c>
      <c r="BK6" s="395"/>
      <c r="BL6" s="395"/>
      <c r="BM6" s="395"/>
      <c r="BN6" s="395"/>
      <c r="BO6" s="395"/>
      <c r="BP6" s="395"/>
      <c r="BQ6" s="395"/>
      <c r="BR6" s="395"/>
      <c r="BS6" s="395"/>
      <c r="BT6" s="395"/>
      <c r="BU6" s="395"/>
    </row>
    <row r="7" spans="1:73" x14ac:dyDescent="0.15">
      <c r="A7" s="397"/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8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8"/>
      <c r="Z7" s="408"/>
      <c r="AA7" s="397"/>
      <c r="AB7" s="397"/>
      <c r="AC7" s="397"/>
      <c r="AD7" s="397"/>
      <c r="AE7" s="397"/>
      <c r="AF7" s="397"/>
      <c r="AG7" s="397"/>
      <c r="AH7" s="397"/>
      <c r="AI7" s="397"/>
      <c r="AJ7" s="397"/>
      <c r="AK7" s="398"/>
      <c r="AL7" s="404"/>
      <c r="AM7" s="405"/>
      <c r="AN7" s="405"/>
      <c r="AO7" s="405"/>
      <c r="AP7" s="405"/>
      <c r="AQ7" s="405"/>
      <c r="AR7" s="405"/>
      <c r="AS7" s="405"/>
      <c r="AT7" s="405"/>
      <c r="AU7" s="405"/>
      <c r="AV7" s="405"/>
      <c r="AW7" s="406"/>
      <c r="AX7" s="408"/>
      <c r="AY7" s="397"/>
      <c r="AZ7" s="397"/>
      <c r="BA7" s="397"/>
      <c r="BB7" s="397"/>
      <c r="BC7" s="397"/>
      <c r="BD7" s="397"/>
      <c r="BE7" s="397"/>
      <c r="BF7" s="397"/>
      <c r="BG7" s="397"/>
      <c r="BH7" s="397"/>
      <c r="BI7" s="398"/>
      <c r="BJ7" s="408"/>
      <c r="BK7" s="397"/>
      <c r="BL7" s="397"/>
      <c r="BM7" s="397"/>
      <c r="BN7" s="397"/>
      <c r="BO7" s="397"/>
      <c r="BP7" s="397"/>
      <c r="BQ7" s="397"/>
      <c r="BR7" s="397"/>
      <c r="BS7" s="397"/>
      <c r="BT7" s="397"/>
      <c r="BU7" s="397"/>
    </row>
    <row r="8" spans="1:73" s="134" customFormat="1" x14ac:dyDescent="0.15">
      <c r="A8" s="227" t="s">
        <v>508</v>
      </c>
      <c r="B8" s="227"/>
      <c r="C8" s="227"/>
      <c r="D8" s="227"/>
      <c r="E8" s="227"/>
      <c r="F8" s="227"/>
      <c r="G8" s="227"/>
      <c r="H8" s="282" t="s">
        <v>61</v>
      </c>
      <c r="I8" s="282"/>
      <c r="J8" s="282"/>
      <c r="K8" s="282"/>
      <c r="L8" s="282"/>
      <c r="M8" s="283"/>
      <c r="N8" s="130"/>
      <c r="O8" s="130"/>
      <c r="P8" s="130"/>
      <c r="Q8" s="367">
        <f>SUM(AC8,AO8,BA8,BM8,Q21,AB21,AO21,BA21)</f>
        <v>1263</v>
      </c>
      <c r="R8" s="367"/>
      <c r="S8" s="367"/>
      <c r="T8" s="367"/>
      <c r="U8" s="367"/>
      <c r="V8" s="325"/>
      <c r="W8" s="130"/>
      <c r="X8" s="130"/>
      <c r="Y8" s="130"/>
      <c r="Z8" s="130"/>
      <c r="AA8" s="130"/>
      <c r="AB8" s="130"/>
      <c r="AC8" s="367">
        <v>42</v>
      </c>
      <c r="AD8" s="367"/>
      <c r="AE8" s="367"/>
      <c r="AF8" s="367"/>
      <c r="AG8" s="367"/>
      <c r="AH8" s="130"/>
      <c r="AI8" s="130"/>
      <c r="AJ8" s="130"/>
      <c r="AK8" s="130"/>
      <c r="AL8" s="130"/>
      <c r="AM8" s="130"/>
      <c r="AN8" s="130"/>
      <c r="AO8" s="394" t="s">
        <v>234</v>
      </c>
      <c r="AP8" s="394"/>
      <c r="AQ8" s="394"/>
      <c r="AR8" s="394"/>
      <c r="AS8" s="394"/>
      <c r="AT8" s="130"/>
      <c r="AU8" s="130"/>
      <c r="AV8" s="130"/>
      <c r="AW8" s="130"/>
      <c r="AX8" s="130"/>
      <c r="AY8" s="130"/>
      <c r="AZ8" s="130"/>
      <c r="BA8" s="367">
        <v>598</v>
      </c>
      <c r="BB8" s="367"/>
      <c r="BC8" s="367"/>
      <c r="BD8" s="367"/>
      <c r="BE8" s="367"/>
      <c r="BF8" s="130"/>
      <c r="BG8" s="130"/>
      <c r="BH8" s="130"/>
      <c r="BI8" s="130"/>
      <c r="BJ8" s="130"/>
      <c r="BK8" s="130"/>
      <c r="BL8" s="130"/>
      <c r="BM8" s="367">
        <v>39</v>
      </c>
      <c r="BN8" s="367"/>
      <c r="BO8" s="367"/>
      <c r="BP8" s="367"/>
      <c r="BQ8" s="367"/>
      <c r="BR8" s="130"/>
      <c r="BS8" s="130"/>
      <c r="BT8" s="130"/>
      <c r="BU8" s="130"/>
    </row>
    <row r="9" spans="1:73" s="134" customFormat="1" x14ac:dyDescent="0.15">
      <c r="A9" s="135"/>
      <c r="B9" s="135"/>
      <c r="C9" s="135"/>
      <c r="D9" s="135"/>
      <c r="E9" s="135"/>
      <c r="F9" s="135"/>
      <c r="G9" s="135"/>
      <c r="H9" s="282" t="s">
        <v>60</v>
      </c>
      <c r="I9" s="282"/>
      <c r="J9" s="282"/>
      <c r="K9" s="282"/>
      <c r="L9" s="282"/>
      <c r="M9" s="283"/>
      <c r="N9" s="130"/>
      <c r="O9" s="130"/>
      <c r="P9" s="130"/>
      <c r="Q9" s="367">
        <f>SUM(AC9,AO9,BA9,BM9,Q22,AB22,AO22,BA22)</f>
        <v>7413</v>
      </c>
      <c r="R9" s="367"/>
      <c r="S9" s="367"/>
      <c r="T9" s="367"/>
      <c r="U9" s="367"/>
      <c r="V9" s="325"/>
      <c r="W9" s="130"/>
      <c r="X9" s="130"/>
      <c r="Y9" s="130"/>
      <c r="Z9" s="130"/>
      <c r="AA9" s="130"/>
      <c r="AB9" s="130"/>
      <c r="AC9" s="367">
        <v>705</v>
      </c>
      <c r="AD9" s="367"/>
      <c r="AE9" s="367"/>
      <c r="AF9" s="367"/>
      <c r="AG9" s="367"/>
      <c r="AH9" s="130"/>
      <c r="AI9" s="130"/>
      <c r="AJ9" s="130"/>
      <c r="AK9" s="130"/>
      <c r="AL9" s="130"/>
      <c r="AM9" s="130"/>
      <c r="AN9" s="130"/>
      <c r="AO9" s="394" t="s">
        <v>234</v>
      </c>
      <c r="AP9" s="394"/>
      <c r="AQ9" s="394"/>
      <c r="AR9" s="394"/>
      <c r="AS9" s="394"/>
      <c r="AT9" s="130"/>
      <c r="AU9" s="130"/>
      <c r="AV9" s="130"/>
      <c r="AW9" s="130"/>
      <c r="AX9" s="130"/>
      <c r="AY9" s="130"/>
      <c r="AZ9" s="130"/>
      <c r="BA9" s="367">
        <v>2989</v>
      </c>
      <c r="BB9" s="367"/>
      <c r="BC9" s="367"/>
      <c r="BD9" s="367"/>
      <c r="BE9" s="367"/>
      <c r="BF9" s="130"/>
      <c r="BG9" s="130"/>
      <c r="BH9" s="130"/>
      <c r="BI9" s="130"/>
      <c r="BJ9" s="130"/>
      <c r="BK9" s="130"/>
      <c r="BL9" s="130"/>
      <c r="BM9" s="367">
        <v>311</v>
      </c>
      <c r="BN9" s="367"/>
      <c r="BO9" s="367"/>
      <c r="BP9" s="367"/>
      <c r="BQ9" s="367"/>
      <c r="BR9" s="130"/>
      <c r="BS9" s="130"/>
      <c r="BT9" s="130"/>
      <c r="BU9" s="130"/>
    </row>
    <row r="10" spans="1:73" s="134" customFormat="1" x14ac:dyDescent="0.15">
      <c r="A10" s="227" t="s">
        <v>460</v>
      </c>
      <c r="B10" s="227"/>
      <c r="C10" s="227"/>
      <c r="D10" s="227"/>
      <c r="E10" s="227"/>
      <c r="F10" s="227"/>
      <c r="G10" s="227"/>
      <c r="H10" s="282" t="s">
        <v>61</v>
      </c>
      <c r="I10" s="282"/>
      <c r="J10" s="282"/>
      <c r="K10" s="282"/>
      <c r="L10" s="282"/>
      <c r="M10" s="283"/>
      <c r="N10" s="130"/>
      <c r="O10" s="130"/>
      <c r="P10" s="130"/>
      <c r="Q10" s="367">
        <f>SUM(AC10,AO10,BA10,BM10,Q23,AC23,AO23,BA23)</f>
        <v>1532</v>
      </c>
      <c r="R10" s="367"/>
      <c r="S10" s="367"/>
      <c r="T10" s="367"/>
      <c r="U10" s="367"/>
      <c r="V10" s="325"/>
      <c r="W10" s="130"/>
      <c r="X10" s="130"/>
      <c r="Y10" s="130"/>
      <c r="Z10" s="130"/>
      <c r="AA10" s="130"/>
      <c r="AB10" s="130"/>
      <c r="AC10" s="367">
        <v>73</v>
      </c>
      <c r="AD10" s="367"/>
      <c r="AE10" s="367"/>
      <c r="AF10" s="367"/>
      <c r="AG10" s="367"/>
      <c r="AH10" s="130"/>
      <c r="AI10" s="130"/>
      <c r="AJ10" s="130"/>
      <c r="AK10" s="130"/>
      <c r="AL10" s="130"/>
      <c r="AM10" s="130"/>
      <c r="AN10" s="130"/>
      <c r="AO10" s="394" t="s">
        <v>234</v>
      </c>
      <c r="AP10" s="394"/>
      <c r="AQ10" s="394"/>
      <c r="AR10" s="394"/>
      <c r="AS10" s="394"/>
      <c r="AT10" s="130"/>
      <c r="AU10" s="130"/>
      <c r="AV10" s="130"/>
      <c r="AW10" s="130"/>
      <c r="AX10" s="130"/>
      <c r="AY10" s="130"/>
      <c r="AZ10" s="130"/>
      <c r="BA10" s="367">
        <v>718</v>
      </c>
      <c r="BB10" s="367"/>
      <c r="BC10" s="367"/>
      <c r="BD10" s="367"/>
      <c r="BE10" s="367"/>
      <c r="BF10" s="130"/>
      <c r="BG10" s="130"/>
      <c r="BH10" s="130"/>
      <c r="BI10" s="130"/>
      <c r="BJ10" s="130"/>
      <c r="BK10" s="130"/>
      <c r="BL10" s="130"/>
      <c r="BM10" s="367">
        <v>91</v>
      </c>
      <c r="BN10" s="367"/>
      <c r="BO10" s="367"/>
      <c r="BP10" s="367"/>
      <c r="BQ10" s="367"/>
      <c r="BR10" s="130"/>
      <c r="BS10" s="130"/>
      <c r="BT10" s="130"/>
      <c r="BU10" s="130"/>
    </row>
    <row r="11" spans="1:73" s="134" customFormat="1" x14ac:dyDescent="0.15">
      <c r="A11" s="135"/>
      <c r="B11" s="135"/>
      <c r="C11" s="135"/>
      <c r="D11" s="135"/>
      <c r="E11" s="135"/>
      <c r="F11" s="135"/>
      <c r="G11" s="135"/>
      <c r="H11" s="282" t="s">
        <v>60</v>
      </c>
      <c r="I11" s="282"/>
      <c r="J11" s="282"/>
      <c r="K11" s="282"/>
      <c r="L11" s="282"/>
      <c r="M11" s="283"/>
      <c r="N11" s="130"/>
      <c r="O11" s="130"/>
      <c r="P11" s="130"/>
      <c r="Q11" s="367">
        <f>SUM(AC11,AO11,BA11,BM11,Q24,AB24,AO24,BA24)</f>
        <v>8914</v>
      </c>
      <c r="R11" s="367"/>
      <c r="S11" s="367"/>
      <c r="T11" s="367"/>
      <c r="U11" s="367"/>
      <c r="V11" s="325"/>
      <c r="W11" s="130"/>
      <c r="X11" s="130"/>
      <c r="Y11" s="130"/>
      <c r="Z11" s="130"/>
      <c r="AA11" s="130"/>
      <c r="AB11" s="130"/>
      <c r="AC11" s="367">
        <v>747</v>
      </c>
      <c r="AD11" s="367"/>
      <c r="AE11" s="367"/>
      <c r="AF11" s="367"/>
      <c r="AG11" s="367"/>
      <c r="AH11" s="130"/>
      <c r="AI11" s="130"/>
      <c r="AJ11" s="130"/>
      <c r="AK11" s="130"/>
      <c r="AL11" s="130"/>
      <c r="AM11" s="130"/>
      <c r="AN11" s="130"/>
      <c r="AO11" s="394" t="s">
        <v>234</v>
      </c>
      <c r="AP11" s="394"/>
      <c r="AQ11" s="394"/>
      <c r="AR11" s="394"/>
      <c r="AS11" s="394"/>
      <c r="AT11" s="130"/>
      <c r="AU11" s="130"/>
      <c r="AV11" s="130"/>
      <c r="AW11" s="130"/>
      <c r="AX11" s="130"/>
      <c r="AY11" s="130"/>
      <c r="AZ11" s="130"/>
      <c r="BA11" s="367">
        <v>3634</v>
      </c>
      <c r="BB11" s="367"/>
      <c r="BC11" s="367"/>
      <c r="BD11" s="367"/>
      <c r="BE11" s="367"/>
      <c r="BF11" s="130"/>
      <c r="BG11" s="130"/>
      <c r="BH11" s="130"/>
      <c r="BI11" s="130"/>
      <c r="BJ11" s="130"/>
      <c r="BK11" s="130"/>
      <c r="BL11" s="130"/>
      <c r="BM11" s="367">
        <v>695</v>
      </c>
      <c r="BN11" s="367"/>
      <c r="BO11" s="367"/>
      <c r="BP11" s="367"/>
      <c r="BQ11" s="367"/>
      <c r="BR11" s="130"/>
      <c r="BS11" s="130"/>
      <c r="BT11" s="130"/>
      <c r="BU11" s="130"/>
    </row>
    <row r="12" spans="1:73" s="134" customFormat="1" x14ac:dyDescent="0.15">
      <c r="A12" s="227" t="s">
        <v>458</v>
      </c>
      <c r="B12" s="227"/>
      <c r="C12" s="227"/>
      <c r="D12" s="227"/>
      <c r="E12" s="227"/>
      <c r="F12" s="227"/>
      <c r="G12" s="227"/>
      <c r="H12" s="282" t="s">
        <v>61</v>
      </c>
      <c r="I12" s="282"/>
      <c r="J12" s="282"/>
      <c r="K12" s="282"/>
      <c r="L12" s="282"/>
      <c r="M12" s="283"/>
      <c r="N12" s="130"/>
      <c r="O12" s="130"/>
      <c r="P12" s="130"/>
      <c r="Q12" s="367">
        <f>SUM(AC12,AO12,BA12,BM12,Q25,AC25,AO25,BA25)</f>
        <v>1635</v>
      </c>
      <c r="R12" s="367"/>
      <c r="S12" s="367"/>
      <c r="T12" s="367"/>
      <c r="U12" s="367"/>
      <c r="V12" s="325"/>
      <c r="W12" s="130"/>
      <c r="X12" s="130"/>
      <c r="Y12" s="130"/>
      <c r="Z12" s="130"/>
      <c r="AA12" s="130"/>
      <c r="AB12" s="130"/>
      <c r="AC12" s="367">
        <v>71</v>
      </c>
      <c r="AD12" s="367"/>
      <c r="AE12" s="367"/>
      <c r="AF12" s="367"/>
      <c r="AG12" s="367"/>
      <c r="AH12" s="130"/>
      <c r="AI12" s="130"/>
      <c r="AJ12" s="130"/>
      <c r="AK12" s="130"/>
      <c r="AL12" s="130"/>
      <c r="AM12" s="130"/>
      <c r="AN12" s="130"/>
      <c r="AO12" s="394" t="s">
        <v>234</v>
      </c>
      <c r="AP12" s="394"/>
      <c r="AQ12" s="394"/>
      <c r="AR12" s="394"/>
      <c r="AS12" s="394"/>
      <c r="AT12" s="130"/>
      <c r="AU12" s="130"/>
      <c r="AV12" s="130"/>
      <c r="AW12" s="130"/>
      <c r="AX12" s="130"/>
      <c r="AY12" s="130"/>
      <c r="AZ12" s="130"/>
      <c r="BA12" s="367">
        <v>772</v>
      </c>
      <c r="BB12" s="367"/>
      <c r="BC12" s="367"/>
      <c r="BD12" s="367"/>
      <c r="BE12" s="367"/>
      <c r="BF12" s="130"/>
      <c r="BG12" s="130"/>
      <c r="BH12" s="130"/>
      <c r="BI12" s="130"/>
      <c r="BJ12" s="130"/>
      <c r="BK12" s="130"/>
      <c r="BL12" s="130"/>
      <c r="BM12" s="367">
        <v>117</v>
      </c>
      <c r="BN12" s="367"/>
      <c r="BO12" s="367"/>
      <c r="BP12" s="367"/>
      <c r="BQ12" s="367"/>
      <c r="BR12" s="130"/>
      <c r="BS12" s="130"/>
      <c r="BT12" s="130"/>
      <c r="BU12" s="130"/>
    </row>
    <row r="13" spans="1:73" s="134" customFormat="1" x14ac:dyDescent="0.15">
      <c r="A13" s="135"/>
      <c r="B13" s="135"/>
      <c r="C13" s="135"/>
      <c r="D13" s="135"/>
      <c r="E13" s="135"/>
      <c r="F13" s="135"/>
      <c r="G13" s="135"/>
      <c r="H13" s="282" t="s">
        <v>60</v>
      </c>
      <c r="I13" s="282"/>
      <c r="J13" s="282"/>
      <c r="K13" s="282"/>
      <c r="L13" s="282"/>
      <c r="M13" s="283"/>
      <c r="N13" s="130"/>
      <c r="O13" s="130"/>
      <c r="P13" s="130"/>
      <c r="Q13" s="367">
        <f>SUM(AC13,AO13,BA13,BM13,Q26,AB26,AO26,BA26)</f>
        <v>10184</v>
      </c>
      <c r="R13" s="367"/>
      <c r="S13" s="367"/>
      <c r="T13" s="367"/>
      <c r="U13" s="367"/>
      <c r="V13" s="325"/>
      <c r="W13" s="130"/>
      <c r="X13" s="130"/>
      <c r="Y13" s="130"/>
      <c r="Z13" s="130"/>
      <c r="AA13" s="130"/>
      <c r="AB13" s="130"/>
      <c r="AC13" s="367">
        <v>937</v>
      </c>
      <c r="AD13" s="367"/>
      <c r="AE13" s="367"/>
      <c r="AF13" s="367"/>
      <c r="AG13" s="367"/>
      <c r="AH13" s="130"/>
      <c r="AI13" s="130"/>
      <c r="AJ13" s="130"/>
      <c r="AK13" s="130"/>
      <c r="AL13" s="130"/>
      <c r="AM13" s="130"/>
      <c r="AN13" s="130"/>
      <c r="AO13" s="394" t="s">
        <v>234</v>
      </c>
      <c r="AP13" s="394"/>
      <c r="AQ13" s="394"/>
      <c r="AR13" s="394"/>
      <c r="AS13" s="394"/>
      <c r="AT13" s="130"/>
      <c r="AU13" s="130"/>
      <c r="AV13" s="130"/>
      <c r="AW13" s="130"/>
      <c r="AX13" s="130"/>
      <c r="AY13" s="130"/>
      <c r="AZ13" s="130"/>
      <c r="BA13" s="367">
        <v>3485</v>
      </c>
      <c r="BB13" s="367"/>
      <c r="BC13" s="367"/>
      <c r="BD13" s="367"/>
      <c r="BE13" s="367"/>
      <c r="BF13" s="130"/>
      <c r="BG13" s="130"/>
      <c r="BH13" s="130"/>
      <c r="BI13" s="130"/>
      <c r="BJ13" s="130"/>
      <c r="BK13" s="130"/>
      <c r="BL13" s="130"/>
      <c r="BM13" s="367">
        <v>1030</v>
      </c>
      <c r="BN13" s="367"/>
      <c r="BO13" s="367"/>
      <c r="BP13" s="367"/>
      <c r="BQ13" s="367"/>
      <c r="BR13" s="130"/>
      <c r="BS13" s="130"/>
      <c r="BT13" s="130"/>
      <c r="BU13" s="130"/>
    </row>
    <row r="14" spans="1:73" s="134" customFormat="1" x14ac:dyDescent="0.15">
      <c r="A14" s="227" t="s">
        <v>487</v>
      </c>
      <c r="B14" s="227"/>
      <c r="C14" s="227"/>
      <c r="D14" s="227"/>
      <c r="E14" s="227"/>
      <c r="F14" s="227"/>
      <c r="G14" s="227"/>
      <c r="H14" s="282" t="s">
        <v>61</v>
      </c>
      <c r="I14" s="282"/>
      <c r="J14" s="282"/>
      <c r="K14" s="282"/>
      <c r="L14" s="282"/>
      <c r="M14" s="282"/>
      <c r="N14" s="136"/>
      <c r="O14" s="130"/>
      <c r="P14" s="130"/>
      <c r="Q14" s="367">
        <f>SUM(AC14,AO14,BA14,BM14,Q27,AC27,AO27,BA27)</f>
        <v>1377</v>
      </c>
      <c r="R14" s="367"/>
      <c r="S14" s="367"/>
      <c r="T14" s="367"/>
      <c r="U14" s="367"/>
      <c r="V14" s="325"/>
      <c r="W14" s="130"/>
      <c r="X14" s="130"/>
      <c r="Y14" s="130"/>
      <c r="Z14" s="130"/>
      <c r="AA14" s="130"/>
      <c r="AB14" s="130"/>
      <c r="AC14" s="367">
        <v>75</v>
      </c>
      <c r="AD14" s="367"/>
      <c r="AE14" s="367"/>
      <c r="AF14" s="367"/>
      <c r="AG14" s="367"/>
      <c r="AH14" s="130"/>
      <c r="AI14" s="130"/>
      <c r="AJ14" s="130"/>
      <c r="AK14" s="130"/>
      <c r="AL14" s="130"/>
      <c r="AM14" s="130"/>
      <c r="AN14" s="130"/>
      <c r="AO14" s="394" t="s">
        <v>234</v>
      </c>
      <c r="AP14" s="394"/>
      <c r="AQ14" s="394"/>
      <c r="AR14" s="394"/>
      <c r="AS14" s="394"/>
      <c r="AT14" s="130"/>
      <c r="AU14" s="130"/>
      <c r="AV14" s="130"/>
      <c r="AW14" s="130"/>
      <c r="AX14" s="130"/>
      <c r="AY14" s="130"/>
      <c r="AZ14" s="130"/>
      <c r="BA14" s="367">
        <v>527</v>
      </c>
      <c r="BB14" s="367"/>
      <c r="BC14" s="367"/>
      <c r="BD14" s="367"/>
      <c r="BE14" s="367"/>
      <c r="BF14" s="130"/>
      <c r="BG14" s="130"/>
      <c r="BH14" s="130"/>
      <c r="BI14" s="130"/>
      <c r="BJ14" s="130"/>
      <c r="BK14" s="130"/>
      <c r="BL14" s="130"/>
      <c r="BM14" s="367">
        <v>103</v>
      </c>
      <c r="BN14" s="367"/>
      <c r="BO14" s="367"/>
      <c r="BP14" s="367"/>
      <c r="BQ14" s="367"/>
      <c r="BR14" s="130"/>
      <c r="BS14" s="130"/>
      <c r="BT14" s="130"/>
      <c r="BU14" s="130"/>
    </row>
    <row r="15" spans="1:73" s="134" customFormat="1" x14ac:dyDescent="0.15">
      <c r="A15" s="135"/>
      <c r="B15" s="135"/>
      <c r="C15" s="135"/>
      <c r="D15" s="135"/>
      <c r="E15" s="135"/>
      <c r="F15" s="135"/>
      <c r="G15" s="135"/>
      <c r="H15" s="282" t="s">
        <v>60</v>
      </c>
      <c r="I15" s="282"/>
      <c r="J15" s="282"/>
      <c r="K15" s="282"/>
      <c r="L15" s="282"/>
      <c r="M15" s="282"/>
      <c r="N15" s="136"/>
      <c r="O15" s="130"/>
      <c r="P15" s="130"/>
      <c r="Q15" s="367">
        <f>SUM(AC15,AO15,BA15,BM15,Q28,AB28,AO28,BA28)</f>
        <v>10282</v>
      </c>
      <c r="R15" s="367"/>
      <c r="S15" s="367"/>
      <c r="T15" s="367"/>
      <c r="U15" s="367"/>
      <c r="V15" s="325"/>
      <c r="W15" s="130"/>
      <c r="X15" s="130"/>
      <c r="Y15" s="130"/>
      <c r="Z15" s="130"/>
      <c r="AA15" s="130"/>
      <c r="AB15" s="130"/>
      <c r="AC15" s="367">
        <v>1031</v>
      </c>
      <c r="AD15" s="367"/>
      <c r="AE15" s="367"/>
      <c r="AF15" s="367"/>
      <c r="AG15" s="367"/>
      <c r="AH15" s="130"/>
      <c r="AI15" s="130"/>
      <c r="AJ15" s="130"/>
      <c r="AK15" s="130"/>
      <c r="AL15" s="130"/>
      <c r="AM15" s="130"/>
      <c r="AN15" s="130"/>
      <c r="AO15" s="394" t="s">
        <v>234</v>
      </c>
      <c r="AP15" s="394"/>
      <c r="AQ15" s="394"/>
      <c r="AR15" s="394"/>
      <c r="AS15" s="394"/>
      <c r="AT15" s="130"/>
      <c r="AU15" s="130"/>
      <c r="AV15" s="130"/>
      <c r="AW15" s="130"/>
      <c r="AX15" s="130"/>
      <c r="AY15" s="130"/>
      <c r="AZ15" s="130"/>
      <c r="BA15" s="367">
        <v>3319</v>
      </c>
      <c r="BB15" s="367"/>
      <c r="BC15" s="367"/>
      <c r="BD15" s="367"/>
      <c r="BE15" s="367"/>
      <c r="BF15" s="130"/>
      <c r="BG15" s="130"/>
      <c r="BH15" s="130"/>
      <c r="BI15" s="130"/>
      <c r="BJ15" s="130"/>
      <c r="BK15" s="130"/>
      <c r="BL15" s="130"/>
      <c r="BM15" s="367">
        <v>1351</v>
      </c>
      <c r="BN15" s="367"/>
      <c r="BO15" s="367"/>
      <c r="BP15" s="367"/>
      <c r="BQ15" s="367"/>
      <c r="BR15" s="130"/>
      <c r="BS15" s="130"/>
      <c r="BT15" s="130"/>
      <c r="BU15" s="130"/>
    </row>
    <row r="16" spans="1:73" s="134" customFormat="1" x14ac:dyDescent="0.15">
      <c r="A16" s="227" t="s">
        <v>506</v>
      </c>
      <c r="B16" s="227"/>
      <c r="C16" s="227"/>
      <c r="D16" s="227"/>
      <c r="E16" s="227"/>
      <c r="F16" s="227"/>
      <c r="G16" s="227"/>
      <c r="H16" s="282" t="s">
        <v>61</v>
      </c>
      <c r="I16" s="282"/>
      <c r="J16" s="282"/>
      <c r="K16" s="282"/>
      <c r="L16" s="282"/>
      <c r="M16" s="283"/>
      <c r="N16" s="130"/>
      <c r="O16" s="130"/>
      <c r="P16" s="130"/>
      <c r="Q16" s="367">
        <f>SUM(AC16,AO16,BA16,BM16,Q29,AC29,AO29,BA29)</f>
        <v>1471</v>
      </c>
      <c r="R16" s="367"/>
      <c r="S16" s="367"/>
      <c r="T16" s="367"/>
      <c r="U16" s="367"/>
      <c r="V16" s="325"/>
      <c r="W16" s="130"/>
      <c r="X16" s="130"/>
      <c r="Y16" s="130"/>
      <c r="Z16" s="130"/>
      <c r="AA16" s="130"/>
      <c r="AB16" s="130"/>
      <c r="AC16" s="367">
        <v>121</v>
      </c>
      <c r="AD16" s="367"/>
      <c r="AE16" s="367"/>
      <c r="AF16" s="367"/>
      <c r="AG16" s="367"/>
      <c r="AH16" s="130"/>
      <c r="AI16" s="130"/>
      <c r="AJ16" s="130"/>
      <c r="AK16" s="130"/>
      <c r="AL16" s="130"/>
      <c r="AM16" s="130"/>
      <c r="AN16" s="130"/>
      <c r="AO16" s="394" t="s">
        <v>234</v>
      </c>
      <c r="AP16" s="394"/>
      <c r="AQ16" s="394"/>
      <c r="AR16" s="394"/>
      <c r="AS16" s="394"/>
      <c r="AT16" s="130"/>
      <c r="AU16" s="130"/>
      <c r="AV16" s="130"/>
      <c r="AW16" s="130"/>
      <c r="AX16" s="130"/>
      <c r="AY16" s="130"/>
      <c r="AZ16" s="130"/>
      <c r="BA16" s="367">
        <v>504</v>
      </c>
      <c r="BB16" s="367"/>
      <c r="BC16" s="367"/>
      <c r="BD16" s="367"/>
      <c r="BE16" s="367"/>
      <c r="BF16" s="130"/>
      <c r="BG16" s="130"/>
      <c r="BH16" s="130"/>
      <c r="BI16" s="130"/>
      <c r="BJ16" s="130"/>
      <c r="BK16" s="130"/>
      <c r="BL16" s="130"/>
      <c r="BM16" s="367">
        <v>254</v>
      </c>
      <c r="BN16" s="367"/>
      <c r="BO16" s="367"/>
      <c r="BP16" s="367"/>
      <c r="BQ16" s="367"/>
      <c r="BR16" s="130"/>
      <c r="BS16" s="130"/>
      <c r="BT16" s="130"/>
      <c r="BU16" s="130"/>
    </row>
    <row r="17" spans="1:73" s="134" customFormat="1" x14ac:dyDescent="0.15">
      <c r="A17" s="137"/>
      <c r="B17" s="137"/>
      <c r="C17" s="137"/>
      <c r="D17" s="137"/>
      <c r="E17" s="137"/>
      <c r="F17" s="137"/>
      <c r="G17" s="137"/>
      <c r="H17" s="362" t="s">
        <v>60</v>
      </c>
      <c r="I17" s="362"/>
      <c r="J17" s="362"/>
      <c r="K17" s="362"/>
      <c r="L17" s="362"/>
      <c r="M17" s="363"/>
      <c r="N17" s="138"/>
      <c r="O17" s="138"/>
      <c r="P17" s="138"/>
      <c r="Q17" s="364">
        <f>SUM(AC17,AO17,BA17,BM17,Q30,AB30,AO30,BA30)</f>
        <v>10062</v>
      </c>
      <c r="R17" s="364"/>
      <c r="S17" s="364"/>
      <c r="T17" s="364"/>
      <c r="U17" s="364"/>
      <c r="V17" s="366"/>
      <c r="W17" s="138"/>
      <c r="X17" s="138"/>
      <c r="Y17" s="138"/>
      <c r="Z17" s="138"/>
      <c r="AA17" s="138"/>
      <c r="AB17" s="138"/>
      <c r="AC17" s="364">
        <v>1145</v>
      </c>
      <c r="AD17" s="364"/>
      <c r="AE17" s="364"/>
      <c r="AF17" s="364"/>
      <c r="AG17" s="364"/>
      <c r="AH17" s="138"/>
      <c r="AI17" s="138"/>
      <c r="AJ17" s="138"/>
      <c r="AK17" s="138"/>
      <c r="AL17" s="138"/>
      <c r="AM17" s="138"/>
      <c r="AN17" s="138"/>
      <c r="AO17" s="399" t="s">
        <v>234</v>
      </c>
      <c r="AP17" s="399"/>
      <c r="AQ17" s="399"/>
      <c r="AR17" s="399"/>
      <c r="AS17" s="399"/>
      <c r="AT17" s="138"/>
      <c r="AU17" s="138"/>
      <c r="AV17" s="138"/>
      <c r="AW17" s="138"/>
      <c r="AX17" s="138"/>
      <c r="AY17" s="138"/>
      <c r="AZ17" s="138"/>
      <c r="BA17" s="364">
        <v>3403</v>
      </c>
      <c r="BB17" s="364"/>
      <c r="BC17" s="364"/>
      <c r="BD17" s="364"/>
      <c r="BE17" s="364"/>
      <c r="BF17" s="138"/>
      <c r="BG17" s="138"/>
      <c r="BH17" s="138"/>
      <c r="BI17" s="138"/>
      <c r="BJ17" s="138"/>
      <c r="BK17" s="138"/>
      <c r="BL17" s="138"/>
      <c r="BM17" s="364">
        <v>1518</v>
      </c>
      <c r="BN17" s="364"/>
      <c r="BO17" s="364"/>
      <c r="BP17" s="364"/>
      <c r="BQ17" s="364"/>
      <c r="BR17" s="138"/>
      <c r="BS17" s="138"/>
      <c r="BT17" s="138"/>
      <c r="BU17" s="138"/>
    </row>
    <row r="18" spans="1:73" x14ac:dyDescent="0.15">
      <c r="A18" s="126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</row>
    <row r="19" spans="1:73" ht="13.5" customHeight="1" x14ac:dyDescent="0.15">
      <c r="A19" s="395" t="s">
        <v>62</v>
      </c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6"/>
      <c r="N19" s="389" t="s">
        <v>72</v>
      </c>
      <c r="O19" s="389"/>
      <c r="P19" s="389"/>
      <c r="Q19" s="389"/>
      <c r="R19" s="389"/>
      <c r="S19" s="389"/>
      <c r="T19" s="389"/>
      <c r="U19" s="389"/>
      <c r="V19" s="389"/>
      <c r="W19" s="389"/>
      <c r="X19" s="389"/>
      <c r="Y19" s="390"/>
      <c r="Z19" s="388" t="s">
        <v>71</v>
      </c>
      <c r="AA19" s="389"/>
      <c r="AB19" s="389"/>
      <c r="AC19" s="389"/>
      <c r="AD19" s="389"/>
      <c r="AE19" s="389"/>
      <c r="AF19" s="389"/>
      <c r="AG19" s="389"/>
      <c r="AH19" s="389"/>
      <c r="AI19" s="389"/>
      <c r="AJ19" s="389"/>
      <c r="AK19" s="390"/>
      <c r="AL19" s="407" t="s">
        <v>70</v>
      </c>
      <c r="AM19" s="395"/>
      <c r="AN19" s="395"/>
      <c r="AO19" s="395"/>
      <c r="AP19" s="395"/>
      <c r="AQ19" s="395"/>
      <c r="AR19" s="395"/>
      <c r="AS19" s="395"/>
      <c r="AT19" s="395"/>
      <c r="AU19" s="395"/>
      <c r="AV19" s="395"/>
      <c r="AW19" s="396"/>
      <c r="AX19" s="395" t="s">
        <v>69</v>
      </c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</row>
    <row r="20" spans="1:73" x14ac:dyDescent="0.15">
      <c r="A20" s="397"/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398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3"/>
      <c r="Z20" s="391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3"/>
      <c r="AL20" s="408"/>
      <c r="AM20" s="397"/>
      <c r="AN20" s="397"/>
      <c r="AO20" s="397"/>
      <c r="AP20" s="397"/>
      <c r="AQ20" s="397"/>
      <c r="AR20" s="397"/>
      <c r="AS20" s="397"/>
      <c r="AT20" s="397"/>
      <c r="AU20" s="397"/>
      <c r="AV20" s="397"/>
      <c r="AW20" s="398"/>
      <c r="AX20" s="397"/>
      <c r="AY20" s="397"/>
      <c r="AZ20" s="397"/>
      <c r="BA20" s="397"/>
      <c r="BB20" s="397"/>
      <c r="BC20" s="397"/>
      <c r="BD20" s="397"/>
      <c r="BE20" s="397"/>
      <c r="BF20" s="397"/>
      <c r="BG20" s="397"/>
      <c r="BH20" s="397"/>
      <c r="BI20" s="397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</row>
    <row r="21" spans="1:73" s="134" customFormat="1" x14ac:dyDescent="0.15">
      <c r="A21" s="227" t="s">
        <v>508</v>
      </c>
      <c r="B21" s="227"/>
      <c r="C21" s="227"/>
      <c r="D21" s="227"/>
      <c r="E21" s="227"/>
      <c r="F21" s="227"/>
      <c r="G21" s="227"/>
      <c r="H21" s="282" t="s">
        <v>61</v>
      </c>
      <c r="I21" s="282"/>
      <c r="J21" s="282"/>
      <c r="K21" s="282"/>
      <c r="L21" s="282"/>
      <c r="M21" s="283"/>
      <c r="N21" s="130"/>
      <c r="O21" s="130"/>
      <c r="P21" s="130"/>
      <c r="Q21" s="367">
        <v>30</v>
      </c>
      <c r="R21" s="367"/>
      <c r="S21" s="367"/>
      <c r="T21" s="367"/>
      <c r="U21" s="367"/>
      <c r="V21" s="130"/>
      <c r="W21" s="130"/>
      <c r="X21" s="130"/>
      <c r="Y21" s="130"/>
      <c r="Z21" s="130"/>
      <c r="AA21" s="130"/>
      <c r="AB21" s="130"/>
      <c r="AC21" s="367">
        <v>53</v>
      </c>
      <c r="AD21" s="367"/>
      <c r="AE21" s="367"/>
      <c r="AF21" s="367"/>
      <c r="AG21" s="367"/>
      <c r="AH21" s="130"/>
      <c r="AI21" s="130"/>
      <c r="AJ21" s="130"/>
      <c r="AK21" s="130"/>
      <c r="AL21" s="130"/>
      <c r="AM21" s="130"/>
      <c r="AN21" s="130"/>
      <c r="AO21" s="367">
        <v>249</v>
      </c>
      <c r="AP21" s="367"/>
      <c r="AQ21" s="367"/>
      <c r="AR21" s="367"/>
      <c r="AS21" s="367"/>
      <c r="AT21" s="130"/>
      <c r="AU21" s="130"/>
      <c r="AV21" s="130"/>
      <c r="AW21" s="130"/>
      <c r="AX21" s="130"/>
      <c r="AY21" s="130"/>
      <c r="AZ21" s="130"/>
      <c r="BA21" s="367">
        <v>305</v>
      </c>
      <c r="BB21" s="367"/>
      <c r="BC21" s="367"/>
      <c r="BD21" s="367"/>
      <c r="BE21" s="367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</row>
    <row r="22" spans="1:73" s="134" customFormat="1" x14ac:dyDescent="0.15">
      <c r="A22" s="135"/>
      <c r="B22" s="135"/>
      <c r="C22" s="135"/>
      <c r="D22" s="135"/>
      <c r="E22" s="135"/>
      <c r="F22" s="135"/>
      <c r="G22" s="135"/>
      <c r="H22" s="282" t="s">
        <v>60</v>
      </c>
      <c r="I22" s="282"/>
      <c r="J22" s="282"/>
      <c r="K22" s="282"/>
      <c r="L22" s="282"/>
      <c r="M22" s="283"/>
      <c r="N22" s="130"/>
      <c r="O22" s="130"/>
      <c r="P22" s="130"/>
      <c r="Q22" s="367">
        <v>315</v>
      </c>
      <c r="R22" s="367"/>
      <c r="S22" s="367"/>
      <c r="T22" s="367"/>
      <c r="U22" s="367"/>
      <c r="V22" s="130"/>
      <c r="W22" s="130"/>
      <c r="X22" s="130"/>
      <c r="Y22" s="130"/>
      <c r="Z22" s="130"/>
      <c r="AA22" s="130"/>
      <c r="AB22" s="367">
        <v>579</v>
      </c>
      <c r="AC22" s="367"/>
      <c r="AD22" s="367"/>
      <c r="AE22" s="367"/>
      <c r="AF22" s="367"/>
      <c r="AG22" s="367"/>
      <c r="AH22" s="130"/>
      <c r="AI22" s="130"/>
      <c r="AJ22" s="130"/>
      <c r="AK22" s="130"/>
      <c r="AL22" s="130"/>
      <c r="AM22" s="130"/>
      <c r="AN22" s="130"/>
      <c r="AO22" s="367">
        <v>1152</v>
      </c>
      <c r="AP22" s="367"/>
      <c r="AQ22" s="367"/>
      <c r="AR22" s="367"/>
      <c r="AS22" s="367"/>
      <c r="AT22" s="130"/>
      <c r="AU22" s="130"/>
      <c r="AV22" s="130"/>
      <c r="AW22" s="130"/>
      <c r="AX22" s="130"/>
      <c r="AY22" s="130"/>
      <c r="AZ22" s="130"/>
      <c r="BA22" s="367">
        <v>1362</v>
      </c>
      <c r="BB22" s="367"/>
      <c r="BC22" s="367"/>
      <c r="BD22" s="367"/>
      <c r="BE22" s="367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</row>
    <row r="23" spans="1:73" s="134" customFormat="1" x14ac:dyDescent="0.15">
      <c r="A23" s="227" t="s">
        <v>460</v>
      </c>
      <c r="B23" s="227"/>
      <c r="C23" s="227"/>
      <c r="D23" s="227"/>
      <c r="E23" s="227"/>
      <c r="F23" s="227"/>
      <c r="G23" s="227"/>
      <c r="H23" s="282" t="s">
        <v>61</v>
      </c>
      <c r="I23" s="282"/>
      <c r="J23" s="282"/>
      <c r="K23" s="282"/>
      <c r="L23" s="282"/>
      <c r="M23" s="283"/>
      <c r="N23" s="130"/>
      <c r="O23" s="130"/>
      <c r="P23" s="130"/>
      <c r="Q23" s="367">
        <v>22</v>
      </c>
      <c r="R23" s="367"/>
      <c r="S23" s="367"/>
      <c r="T23" s="367"/>
      <c r="U23" s="367"/>
      <c r="V23" s="130"/>
      <c r="W23" s="130"/>
      <c r="X23" s="130"/>
      <c r="Y23" s="130"/>
      <c r="Z23" s="130"/>
      <c r="AA23" s="130"/>
      <c r="AB23" s="130"/>
      <c r="AC23" s="367">
        <v>43</v>
      </c>
      <c r="AD23" s="367"/>
      <c r="AE23" s="367"/>
      <c r="AF23" s="367"/>
      <c r="AG23" s="367"/>
      <c r="AH23" s="130"/>
      <c r="AI23" s="130"/>
      <c r="AJ23" s="130"/>
      <c r="AK23" s="130"/>
      <c r="AL23" s="130"/>
      <c r="AM23" s="130"/>
      <c r="AN23" s="130"/>
      <c r="AO23" s="367">
        <v>328</v>
      </c>
      <c r="AP23" s="367"/>
      <c r="AQ23" s="367"/>
      <c r="AR23" s="367"/>
      <c r="AS23" s="367"/>
      <c r="AT23" s="130"/>
      <c r="AU23" s="130"/>
      <c r="AV23" s="130"/>
      <c r="AW23" s="130"/>
      <c r="AX23" s="130"/>
      <c r="AY23" s="130"/>
      <c r="AZ23" s="130"/>
      <c r="BA23" s="367">
        <v>257</v>
      </c>
      <c r="BB23" s="367"/>
      <c r="BC23" s="367"/>
      <c r="BD23" s="367"/>
      <c r="BE23" s="367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</row>
    <row r="24" spans="1:73" s="134" customFormat="1" x14ac:dyDescent="0.15">
      <c r="A24" s="135"/>
      <c r="B24" s="135"/>
      <c r="C24" s="135"/>
      <c r="D24" s="135"/>
      <c r="E24" s="135"/>
      <c r="F24" s="135"/>
      <c r="G24" s="135"/>
      <c r="H24" s="282" t="s">
        <v>60</v>
      </c>
      <c r="I24" s="282"/>
      <c r="J24" s="282"/>
      <c r="K24" s="282"/>
      <c r="L24" s="282"/>
      <c r="M24" s="283"/>
      <c r="N24" s="130"/>
      <c r="O24" s="130"/>
      <c r="P24" s="130"/>
      <c r="Q24" s="367">
        <v>316</v>
      </c>
      <c r="R24" s="367"/>
      <c r="S24" s="367"/>
      <c r="T24" s="367"/>
      <c r="U24" s="367"/>
      <c r="V24" s="130"/>
      <c r="W24" s="130"/>
      <c r="X24" s="130"/>
      <c r="Y24" s="130"/>
      <c r="Z24" s="130"/>
      <c r="AA24" s="130"/>
      <c r="AB24" s="367">
        <v>536</v>
      </c>
      <c r="AC24" s="367"/>
      <c r="AD24" s="367"/>
      <c r="AE24" s="367"/>
      <c r="AF24" s="367"/>
      <c r="AG24" s="367"/>
      <c r="AH24" s="130"/>
      <c r="AI24" s="130"/>
      <c r="AJ24" s="130"/>
      <c r="AK24" s="130"/>
      <c r="AL24" s="130"/>
      <c r="AM24" s="130"/>
      <c r="AN24" s="130"/>
      <c r="AO24" s="367">
        <v>1702</v>
      </c>
      <c r="AP24" s="367"/>
      <c r="AQ24" s="367"/>
      <c r="AR24" s="367"/>
      <c r="AS24" s="367"/>
      <c r="AT24" s="130"/>
      <c r="AU24" s="130"/>
      <c r="AV24" s="130"/>
      <c r="AW24" s="130"/>
      <c r="AX24" s="130"/>
      <c r="AY24" s="130"/>
      <c r="AZ24" s="130"/>
      <c r="BA24" s="367">
        <v>1284</v>
      </c>
      <c r="BB24" s="367"/>
      <c r="BC24" s="367"/>
      <c r="BD24" s="367"/>
      <c r="BE24" s="367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</row>
    <row r="25" spans="1:73" s="134" customFormat="1" x14ac:dyDescent="0.15">
      <c r="A25" s="227" t="s">
        <v>458</v>
      </c>
      <c r="B25" s="227"/>
      <c r="C25" s="227"/>
      <c r="D25" s="227"/>
      <c r="E25" s="227"/>
      <c r="F25" s="227"/>
      <c r="G25" s="227"/>
      <c r="H25" s="282" t="s">
        <v>61</v>
      </c>
      <c r="I25" s="282"/>
      <c r="J25" s="282"/>
      <c r="K25" s="282"/>
      <c r="L25" s="282"/>
      <c r="M25" s="283"/>
      <c r="N25" s="130"/>
      <c r="O25" s="130"/>
      <c r="P25" s="130"/>
      <c r="Q25" s="367">
        <v>26</v>
      </c>
      <c r="R25" s="367"/>
      <c r="S25" s="367"/>
      <c r="T25" s="367"/>
      <c r="U25" s="367"/>
      <c r="V25" s="130"/>
      <c r="W25" s="130"/>
      <c r="X25" s="130"/>
      <c r="Y25" s="130"/>
      <c r="Z25" s="130"/>
      <c r="AA25" s="130"/>
      <c r="AB25" s="130"/>
      <c r="AC25" s="367">
        <v>40</v>
      </c>
      <c r="AD25" s="367"/>
      <c r="AE25" s="367"/>
      <c r="AF25" s="367"/>
      <c r="AG25" s="367"/>
      <c r="AH25" s="130"/>
      <c r="AI25" s="130"/>
      <c r="AJ25" s="130"/>
      <c r="AK25" s="130"/>
      <c r="AL25" s="130"/>
      <c r="AM25" s="130"/>
      <c r="AN25" s="130"/>
      <c r="AO25" s="367">
        <v>519</v>
      </c>
      <c r="AP25" s="367"/>
      <c r="AQ25" s="367"/>
      <c r="AR25" s="367"/>
      <c r="AS25" s="367"/>
      <c r="AT25" s="130"/>
      <c r="AU25" s="130"/>
      <c r="AV25" s="130"/>
      <c r="AW25" s="130"/>
      <c r="AX25" s="130"/>
      <c r="AY25" s="130"/>
      <c r="AZ25" s="130"/>
      <c r="BA25" s="367">
        <v>90</v>
      </c>
      <c r="BB25" s="367"/>
      <c r="BC25" s="367"/>
      <c r="BD25" s="367"/>
      <c r="BE25" s="367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</row>
    <row r="26" spans="1:73" s="134" customFormat="1" x14ac:dyDescent="0.15">
      <c r="A26" s="135"/>
      <c r="B26" s="135"/>
      <c r="C26" s="135"/>
      <c r="D26" s="135"/>
      <c r="E26" s="135"/>
      <c r="F26" s="135"/>
      <c r="G26" s="135"/>
      <c r="H26" s="282" t="s">
        <v>60</v>
      </c>
      <c r="I26" s="282"/>
      <c r="J26" s="282"/>
      <c r="K26" s="282"/>
      <c r="L26" s="282"/>
      <c r="M26" s="283"/>
      <c r="N26" s="130"/>
      <c r="O26" s="130"/>
      <c r="P26" s="130"/>
      <c r="Q26" s="367">
        <v>740</v>
      </c>
      <c r="R26" s="367"/>
      <c r="S26" s="367"/>
      <c r="T26" s="367"/>
      <c r="U26" s="367"/>
      <c r="V26" s="130"/>
      <c r="W26" s="130"/>
      <c r="X26" s="130"/>
      <c r="Y26" s="130"/>
      <c r="Z26" s="130"/>
      <c r="AA26" s="130"/>
      <c r="AB26" s="367">
        <v>491</v>
      </c>
      <c r="AC26" s="367"/>
      <c r="AD26" s="367"/>
      <c r="AE26" s="367"/>
      <c r="AF26" s="367"/>
      <c r="AG26" s="367"/>
      <c r="AH26" s="130"/>
      <c r="AI26" s="130"/>
      <c r="AJ26" s="130"/>
      <c r="AK26" s="130"/>
      <c r="AL26" s="130"/>
      <c r="AM26" s="130"/>
      <c r="AN26" s="130"/>
      <c r="AO26" s="367">
        <v>2388</v>
      </c>
      <c r="AP26" s="367"/>
      <c r="AQ26" s="367"/>
      <c r="AR26" s="367"/>
      <c r="AS26" s="367"/>
      <c r="AT26" s="130"/>
      <c r="AU26" s="130"/>
      <c r="AV26" s="130"/>
      <c r="AW26" s="130"/>
      <c r="AX26" s="130"/>
      <c r="AY26" s="130"/>
      <c r="AZ26" s="130"/>
      <c r="BA26" s="367">
        <v>1113</v>
      </c>
      <c r="BB26" s="367"/>
      <c r="BC26" s="367"/>
      <c r="BD26" s="367"/>
      <c r="BE26" s="367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</row>
    <row r="27" spans="1:73" s="134" customFormat="1" x14ac:dyDescent="0.15">
      <c r="A27" s="227" t="s">
        <v>487</v>
      </c>
      <c r="B27" s="227"/>
      <c r="C27" s="227"/>
      <c r="D27" s="227"/>
      <c r="E27" s="227"/>
      <c r="F27" s="227"/>
      <c r="G27" s="227"/>
      <c r="H27" s="282" t="s">
        <v>61</v>
      </c>
      <c r="I27" s="282"/>
      <c r="J27" s="282"/>
      <c r="K27" s="282"/>
      <c r="L27" s="282"/>
      <c r="M27" s="282"/>
      <c r="N27" s="136"/>
      <c r="O27" s="130"/>
      <c r="P27" s="130"/>
      <c r="Q27" s="367">
        <v>33</v>
      </c>
      <c r="R27" s="367"/>
      <c r="S27" s="367"/>
      <c r="T27" s="367"/>
      <c r="U27" s="367"/>
      <c r="V27" s="130"/>
      <c r="W27" s="130"/>
      <c r="X27" s="130"/>
      <c r="Y27" s="130"/>
      <c r="Z27" s="130"/>
      <c r="AA27" s="130"/>
      <c r="AB27" s="130"/>
      <c r="AC27" s="367">
        <v>36</v>
      </c>
      <c r="AD27" s="367"/>
      <c r="AE27" s="367"/>
      <c r="AF27" s="367"/>
      <c r="AG27" s="367"/>
      <c r="AH27" s="130"/>
      <c r="AI27" s="130"/>
      <c r="AJ27" s="130"/>
      <c r="AK27" s="130"/>
      <c r="AL27" s="130"/>
      <c r="AM27" s="130"/>
      <c r="AN27" s="130"/>
      <c r="AO27" s="367">
        <v>516</v>
      </c>
      <c r="AP27" s="367"/>
      <c r="AQ27" s="367"/>
      <c r="AR27" s="367"/>
      <c r="AS27" s="367"/>
      <c r="AT27" s="130"/>
      <c r="AU27" s="130"/>
      <c r="AV27" s="130"/>
      <c r="AW27" s="130"/>
      <c r="AX27" s="130"/>
      <c r="AY27" s="130"/>
      <c r="AZ27" s="130"/>
      <c r="BA27" s="367">
        <v>87</v>
      </c>
      <c r="BB27" s="367"/>
      <c r="BC27" s="367"/>
      <c r="BD27" s="367"/>
      <c r="BE27" s="367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</row>
    <row r="28" spans="1:73" s="134" customFormat="1" x14ac:dyDescent="0.15">
      <c r="A28" s="135"/>
      <c r="B28" s="135"/>
      <c r="C28" s="135"/>
      <c r="D28" s="135"/>
      <c r="E28" s="135"/>
      <c r="F28" s="135"/>
      <c r="G28" s="135"/>
      <c r="H28" s="282" t="s">
        <v>60</v>
      </c>
      <c r="I28" s="282"/>
      <c r="J28" s="282"/>
      <c r="K28" s="282"/>
      <c r="L28" s="282"/>
      <c r="M28" s="282"/>
      <c r="N28" s="136"/>
      <c r="O28" s="130"/>
      <c r="P28" s="130"/>
      <c r="Q28" s="367">
        <v>447</v>
      </c>
      <c r="R28" s="367"/>
      <c r="S28" s="367"/>
      <c r="T28" s="367"/>
      <c r="U28" s="367"/>
      <c r="V28" s="130"/>
      <c r="W28" s="130"/>
      <c r="X28" s="130"/>
      <c r="Y28" s="130"/>
      <c r="Z28" s="130"/>
      <c r="AA28" s="130"/>
      <c r="AB28" s="367">
        <v>487</v>
      </c>
      <c r="AC28" s="367"/>
      <c r="AD28" s="367"/>
      <c r="AE28" s="367"/>
      <c r="AF28" s="367"/>
      <c r="AG28" s="367"/>
      <c r="AH28" s="130"/>
      <c r="AI28" s="130"/>
      <c r="AJ28" s="130"/>
      <c r="AK28" s="130"/>
      <c r="AL28" s="130"/>
      <c r="AM28" s="130"/>
      <c r="AN28" s="130"/>
      <c r="AO28" s="367">
        <v>2569</v>
      </c>
      <c r="AP28" s="367"/>
      <c r="AQ28" s="367"/>
      <c r="AR28" s="367"/>
      <c r="AS28" s="367"/>
      <c r="AT28" s="130"/>
      <c r="AU28" s="130"/>
      <c r="AV28" s="130"/>
      <c r="AW28" s="130"/>
      <c r="AX28" s="130"/>
      <c r="AY28" s="130"/>
      <c r="AZ28" s="130"/>
      <c r="BA28" s="367">
        <v>1078</v>
      </c>
      <c r="BB28" s="367"/>
      <c r="BC28" s="367"/>
      <c r="BD28" s="367"/>
      <c r="BE28" s="367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</row>
    <row r="29" spans="1:73" s="134" customFormat="1" x14ac:dyDescent="0.15">
      <c r="A29" s="227" t="s">
        <v>506</v>
      </c>
      <c r="B29" s="227"/>
      <c r="C29" s="227"/>
      <c r="D29" s="227"/>
      <c r="E29" s="227"/>
      <c r="F29" s="227"/>
      <c r="G29" s="227"/>
      <c r="H29" s="282" t="s">
        <v>61</v>
      </c>
      <c r="I29" s="282"/>
      <c r="J29" s="282"/>
      <c r="K29" s="282"/>
      <c r="L29" s="282"/>
      <c r="M29" s="283"/>
      <c r="N29" s="130"/>
      <c r="O29" s="130"/>
      <c r="P29" s="130"/>
      <c r="Q29" s="367">
        <v>42</v>
      </c>
      <c r="R29" s="367"/>
      <c r="S29" s="367"/>
      <c r="T29" s="367"/>
      <c r="U29" s="367"/>
      <c r="V29" s="130"/>
      <c r="W29" s="130"/>
      <c r="X29" s="130"/>
      <c r="Y29" s="130"/>
      <c r="Z29" s="130"/>
      <c r="AA29" s="130"/>
      <c r="AB29" s="130"/>
      <c r="AC29" s="367">
        <v>37</v>
      </c>
      <c r="AD29" s="367"/>
      <c r="AE29" s="367"/>
      <c r="AF29" s="367"/>
      <c r="AG29" s="367"/>
      <c r="AH29" s="130"/>
      <c r="AI29" s="130"/>
      <c r="AJ29" s="130"/>
      <c r="AK29" s="130"/>
      <c r="AL29" s="130"/>
      <c r="AM29" s="130"/>
      <c r="AN29" s="130"/>
      <c r="AO29" s="367">
        <v>456</v>
      </c>
      <c r="AP29" s="367"/>
      <c r="AQ29" s="367"/>
      <c r="AR29" s="367"/>
      <c r="AS29" s="367"/>
      <c r="AT29" s="130"/>
      <c r="AU29" s="130"/>
      <c r="AV29" s="130"/>
      <c r="AW29" s="130"/>
      <c r="AX29" s="130"/>
      <c r="AY29" s="130"/>
      <c r="AZ29" s="130"/>
      <c r="BA29" s="367">
        <v>57</v>
      </c>
      <c r="BB29" s="367"/>
      <c r="BC29" s="367"/>
      <c r="BD29" s="367"/>
      <c r="BE29" s="367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</row>
    <row r="30" spans="1:73" s="134" customFormat="1" x14ac:dyDescent="0.15">
      <c r="A30" s="137"/>
      <c r="B30" s="137"/>
      <c r="C30" s="137"/>
      <c r="D30" s="137"/>
      <c r="E30" s="137"/>
      <c r="F30" s="137"/>
      <c r="G30" s="137"/>
      <c r="H30" s="362" t="s">
        <v>60</v>
      </c>
      <c r="I30" s="362"/>
      <c r="J30" s="362"/>
      <c r="K30" s="362"/>
      <c r="L30" s="362"/>
      <c r="M30" s="363"/>
      <c r="N30" s="138"/>
      <c r="O30" s="138"/>
      <c r="P30" s="138"/>
      <c r="Q30" s="364">
        <v>493</v>
      </c>
      <c r="R30" s="364"/>
      <c r="S30" s="364"/>
      <c r="T30" s="364"/>
      <c r="U30" s="364"/>
      <c r="V30" s="138"/>
      <c r="W30" s="138"/>
      <c r="X30" s="138"/>
      <c r="Y30" s="138"/>
      <c r="Z30" s="138"/>
      <c r="AA30" s="138"/>
      <c r="AB30" s="364">
        <v>537</v>
      </c>
      <c r="AC30" s="364"/>
      <c r="AD30" s="364"/>
      <c r="AE30" s="364"/>
      <c r="AF30" s="364"/>
      <c r="AG30" s="364"/>
      <c r="AH30" s="138"/>
      <c r="AI30" s="138"/>
      <c r="AJ30" s="138"/>
      <c r="AK30" s="138"/>
      <c r="AL30" s="138"/>
      <c r="AM30" s="138"/>
      <c r="AN30" s="138"/>
      <c r="AO30" s="364">
        <v>2215</v>
      </c>
      <c r="AP30" s="364"/>
      <c r="AQ30" s="364"/>
      <c r="AR30" s="364"/>
      <c r="AS30" s="364"/>
      <c r="AT30" s="138"/>
      <c r="AU30" s="138"/>
      <c r="AV30" s="138"/>
      <c r="AW30" s="138"/>
      <c r="AX30" s="138"/>
      <c r="AY30" s="138"/>
      <c r="AZ30" s="138"/>
      <c r="BA30" s="365">
        <v>751</v>
      </c>
      <c r="BB30" s="365"/>
      <c r="BC30" s="365"/>
      <c r="BD30" s="365"/>
      <c r="BE30" s="365"/>
      <c r="BF30" s="138"/>
      <c r="BG30" s="138"/>
      <c r="BH30" s="138"/>
      <c r="BI30" s="138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</row>
    <row r="31" spans="1:73" x14ac:dyDescent="0.15">
      <c r="A31" s="139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1" t="s">
        <v>59</v>
      </c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</row>
    <row r="32" spans="1:73" x14ac:dyDescent="0.1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</row>
    <row r="33" spans="1:73" ht="21" customHeight="1" x14ac:dyDescent="0.15">
      <c r="A33" s="409" t="s">
        <v>371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  <c r="X33" s="409"/>
      <c r="Y33" s="409"/>
      <c r="Z33" s="409"/>
      <c r="AA33" s="409"/>
      <c r="AB33" s="409"/>
      <c r="AC33" s="409"/>
      <c r="AD33" s="409"/>
      <c r="AE33" s="409"/>
      <c r="AF33" s="409"/>
      <c r="AG33" s="409"/>
      <c r="AH33" s="409"/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09"/>
      <c r="AU33" s="409"/>
      <c r="AV33" s="409"/>
      <c r="AW33" s="409"/>
      <c r="AX33" s="409"/>
      <c r="AY33" s="409"/>
      <c r="AZ33" s="409"/>
      <c r="BA33" s="409"/>
      <c r="BB33" s="409"/>
      <c r="BC33" s="409"/>
      <c r="BD33" s="409"/>
      <c r="BE33" s="409"/>
      <c r="BF33" s="409"/>
      <c r="BG33" s="409"/>
      <c r="BH33" s="409"/>
      <c r="BI33" s="409"/>
      <c r="BJ33" s="409"/>
      <c r="BK33" s="409"/>
      <c r="BL33" s="409"/>
      <c r="BM33" s="409"/>
      <c r="BN33" s="409"/>
      <c r="BO33" s="409"/>
      <c r="BP33" s="409"/>
      <c r="BQ33" s="409"/>
      <c r="BR33" s="409"/>
      <c r="BS33" s="409"/>
      <c r="BT33" s="409"/>
      <c r="BU33" s="409"/>
    </row>
    <row r="34" spans="1:73" ht="13.5" customHeight="1" x14ac:dyDescent="0.1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</row>
    <row r="35" spans="1:73" x14ac:dyDescent="0.15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8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2" t="s">
        <v>68</v>
      </c>
    </row>
    <row r="36" spans="1:73" ht="13.5" customHeight="1" x14ac:dyDescent="0.15">
      <c r="A36" s="395" t="s">
        <v>62</v>
      </c>
      <c r="B36" s="395"/>
      <c r="C36" s="395"/>
      <c r="D36" s="395"/>
      <c r="E36" s="395"/>
      <c r="F36" s="395"/>
      <c r="G36" s="395"/>
      <c r="H36" s="395"/>
      <c r="I36" s="395"/>
      <c r="J36" s="395"/>
      <c r="K36" s="395"/>
      <c r="L36" s="395"/>
      <c r="M36" s="396"/>
      <c r="N36" s="395" t="s">
        <v>67</v>
      </c>
      <c r="O36" s="395"/>
      <c r="P36" s="395"/>
      <c r="Q36" s="395"/>
      <c r="R36" s="395"/>
      <c r="S36" s="395"/>
      <c r="T36" s="395"/>
      <c r="U36" s="395"/>
      <c r="V36" s="395"/>
      <c r="W36" s="395"/>
      <c r="X36" s="395"/>
      <c r="Y36" s="396"/>
      <c r="Z36" s="407" t="s">
        <v>66</v>
      </c>
      <c r="AA36" s="395"/>
      <c r="AB36" s="395"/>
      <c r="AC36" s="395"/>
      <c r="AD36" s="395"/>
      <c r="AE36" s="395"/>
      <c r="AF36" s="395"/>
      <c r="AG36" s="395"/>
      <c r="AH36" s="395"/>
      <c r="AI36" s="395"/>
      <c r="AJ36" s="395"/>
      <c r="AK36" s="396"/>
      <c r="AL36" s="401" t="s">
        <v>65</v>
      </c>
      <c r="AM36" s="402"/>
      <c r="AN36" s="402"/>
      <c r="AO36" s="402"/>
      <c r="AP36" s="402"/>
      <c r="AQ36" s="402"/>
      <c r="AR36" s="402"/>
      <c r="AS36" s="402"/>
      <c r="AT36" s="402"/>
      <c r="AU36" s="402"/>
      <c r="AV36" s="402"/>
      <c r="AW36" s="403"/>
      <c r="AX36" s="395" t="s">
        <v>64</v>
      </c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400"/>
      <c r="BJ36" s="407" t="s">
        <v>63</v>
      </c>
      <c r="BK36" s="395"/>
      <c r="BL36" s="395"/>
      <c r="BM36" s="395"/>
      <c r="BN36" s="395"/>
      <c r="BO36" s="395"/>
      <c r="BP36" s="395"/>
      <c r="BQ36" s="395"/>
      <c r="BR36" s="395"/>
      <c r="BS36" s="395"/>
      <c r="BT36" s="395"/>
      <c r="BU36" s="395"/>
    </row>
    <row r="37" spans="1:73" x14ac:dyDescent="0.15">
      <c r="A37" s="397"/>
      <c r="B37" s="397"/>
      <c r="C37" s="397"/>
      <c r="D37" s="397"/>
      <c r="E37" s="397"/>
      <c r="F37" s="397"/>
      <c r="G37" s="397"/>
      <c r="H37" s="397"/>
      <c r="I37" s="397"/>
      <c r="J37" s="397"/>
      <c r="K37" s="397"/>
      <c r="L37" s="397"/>
      <c r="M37" s="398"/>
      <c r="N37" s="397"/>
      <c r="O37" s="397"/>
      <c r="P37" s="397"/>
      <c r="Q37" s="397"/>
      <c r="R37" s="397"/>
      <c r="S37" s="397"/>
      <c r="T37" s="397"/>
      <c r="U37" s="397"/>
      <c r="V37" s="397"/>
      <c r="W37" s="397"/>
      <c r="X37" s="397"/>
      <c r="Y37" s="398"/>
      <c r="Z37" s="408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8"/>
      <c r="AL37" s="404"/>
      <c r="AM37" s="405"/>
      <c r="AN37" s="405"/>
      <c r="AO37" s="405"/>
      <c r="AP37" s="405"/>
      <c r="AQ37" s="405"/>
      <c r="AR37" s="405"/>
      <c r="AS37" s="405"/>
      <c r="AT37" s="405"/>
      <c r="AU37" s="405"/>
      <c r="AV37" s="405"/>
      <c r="AW37" s="406"/>
      <c r="AX37" s="397"/>
      <c r="AY37" s="397"/>
      <c r="AZ37" s="397"/>
      <c r="BA37" s="397"/>
      <c r="BB37" s="397"/>
      <c r="BC37" s="397"/>
      <c r="BD37" s="397"/>
      <c r="BE37" s="397"/>
      <c r="BF37" s="397"/>
      <c r="BG37" s="397"/>
      <c r="BH37" s="397"/>
      <c r="BI37" s="397"/>
      <c r="BJ37" s="408"/>
      <c r="BK37" s="397"/>
      <c r="BL37" s="397"/>
      <c r="BM37" s="397"/>
      <c r="BN37" s="397"/>
      <c r="BO37" s="397"/>
      <c r="BP37" s="397"/>
      <c r="BQ37" s="397"/>
      <c r="BR37" s="397"/>
      <c r="BS37" s="397"/>
      <c r="BT37" s="397"/>
      <c r="BU37" s="397"/>
    </row>
    <row r="38" spans="1:73" s="134" customFormat="1" x14ac:dyDescent="0.15">
      <c r="A38" s="227" t="s">
        <v>508</v>
      </c>
      <c r="B38" s="227"/>
      <c r="C38" s="227"/>
      <c r="D38" s="227"/>
      <c r="E38" s="227"/>
      <c r="F38" s="227"/>
      <c r="G38" s="227"/>
      <c r="H38" s="282" t="s">
        <v>61</v>
      </c>
      <c r="I38" s="282"/>
      <c r="J38" s="282"/>
      <c r="K38" s="282"/>
      <c r="L38" s="282"/>
      <c r="M38" s="283"/>
      <c r="N38" s="130"/>
      <c r="O38" s="130"/>
      <c r="P38" s="130"/>
      <c r="Q38" s="367">
        <f t="shared" ref="Q38:Q45" si="0">SUM(AC38,AO38,BA38,BM38,Q51,AC51,AO51,BA51)</f>
        <v>89</v>
      </c>
      <c r="R38" s="367"/>
      <c r="S38" s="367"/>
      <c r="T38" s="367"/>
      <c r="U38" s="367"/>
      <c r="V38" s="130"/>
      <c r="W38" s="130"/>
      <c r="X38" s="130"/>
      <c r="Y38" s="130"/>
      <c r="Z38" s="130"/>
      <c r="AA38" s="130"/>
      <c r="AB38" s="130"/>
      <c r="AC38" s="367">
        <v>2</v>
      </c>
      <c r="AD38" s="367"/>
      <c r="AE38" s="367"/>
      <c r="AF38" s="367"/>
      <c r="AG38" s="367"/>
      <c r="AH38" s="130"/>
      <c r="AI38" s="130"/>
      <c r="AJ38" s="130"/>
      <c r="AK38" s="130"/>
      <c r="AL38" s="130"/>
      <c r="AM38" s="130"/>
      <c r="AN38" s="130"/>
      <c r="AO38" s="394" t="s">
        <v>234</v>
      </c>
      <c r="AP38" s="394"/>
      <c r="AQ38" s="394"/>
      <c r="AR38" s="394"/>
      <c r="AS38" s="123"/>
      <c r="AT38" s="130"/>
      <c r="AU38" s="130"/>
      <c r="AV38" s="130"/>
      <c r="AW38" s="130"/>
      <c r="AX38" s="130"/>
      <c r="AY38" s="130"/>
      <c r="AZ38" s="130"/>
      <c r="BA38" s="367">
        <v>46</v>
      </c>
      <c r="BB38" s="367"/>
      <c r="BC38" s="367"/>
      <c r="BD38" s="367"/>
      <c r="BE38" s="367"/>
      <c r="BF38" s="367"/>
      <c r="BG38" s="130"/>
      <c r="BH38" s="130"/>
      <c r="BI38" s="130"/>
      <c r="BJ38" s="130"/>
      <c r="BK38" s="130"/>
      <c r="BL38" s="130"/>
      <c r="BM38" s="367" t="s">
        <v>234</v>
      </c>
      <c r="BN38" s="367"/>
      <c r="BO38" s="367"/>
      <c r="BP38" s="367"/>
      <c r="BQ38" s="123"/>
      <c r="BR38" s="130"/>
      <c r="BS38" s="130"/>
      <c r="BT38" s="130"/>
      <c r="BU38" s="130"/>
    </row>
    <row r="39" spans="1:73" s="134" customFormat="1" x14ac:dyDescent="0.15">
      <c r="A39" s="135"/>
      <c r="B39" s="135"/>
      <c r="C39" s="135"/>
      <c r="D39" s="135"/>
      <c r="E39" s="135"/>
      <c r="F39" s="135"/>
      <c r="G39" s="135"/>
      <c r="H39" s="282" t="s">
        <v>60</v>
      </c>
      <c r="I39" s="282"/>
      <c r="J39" s="282"/>
      <c r="K39" s="282"/>
      <c r="L39" s="282"/>
      <c r="M39" s="283"/>
      <c r="N39" s="130"/>
      <c r="O39" s="130"/>
      <c r="P39" s="130"/>
      <c r="Q39" s="367">
        <f t="shared" si="0"/>
        <v>940</v>
      </c>
      <c r="R39" s="367"/>
      <c r="S39" s="367"/>
      <c r="T39" s="367"/>
      <c r="U39" s="367"/>
      <c r="V39" s="130"/>
      <c r="W39" s="130"/>
      <c r="X39" s="130"/>
      <c r="Y39" s="130"/>
      <c r="Z39" s="130"/>
      <c r="AA39" s="130"/>
      <c r="AB39" s="130"/>
      <c r="AC39" s="367">
        <v>24</v>
      </c>
      <c r="AD39" s="367"/>
      <c r="AE39" s="367"/>
      <c r="AF39" s="367"/>
      <c r="AG39" s="367"/>
      <c r="AH39" s="130"/>
      <c r="AI39" s="130"/>
      <c r="AJ39" s="130"/>
      <c r="AK39" s="130"/>
      <c r="AL39" s="130"/>
      <c r="AM39" s="130"/>
      <c r="AN39" s="130"/>
      <c r="AO39" s="394" t="s">
        <v>234</v>
      </c>
      <c r="AP39" s="394"/>
      <c r="AQ39" s="394"/>
      <c r="AR39" s="394"/>
      <c r="AS39" s="123"/>
      <c r="AT39" s="130"/>
      <c r="AU39" s="130"/>
      <c r="AV39" s="130"/>
      <c r="AW39" s="130"/>
      <c r="AX39" s="130"/>
      <c r="AY39" s="130"/>
      <c r="AZ39" s="130"/>
      <c r="BA39" s="367">
        <v>495</v>
      </c>
      <c r="BB39" s="367"/>
      <c r="BC39" s="367"/>
      <c r="BD39" s="367"/>
      <c r="BE39" s="367"/>
      <c r="BF39" s="367"/>
      <c r="BG39" s="130"/>
      <c r="BH39" s="130"/>
      <c r="BI39" s="130"/>
      <c r="BJ39" s="130"/>
      <c r="BK39" s="130"/>
      <c r="BL39" s="130"/>
      <c r="BM39" s="367" t="s">
        <v>234</v>
      </c>
      <c r="BN39" s="367"/>
      <c r="BO39" s="367"/>
      <c r="BP39" s="367"/>
      <c r="BQ39" s="123"/>
      <c r="BR39" s="130"/>
      <c r="BS39" s="130"/>
      <c r="BT39" s="130"/>
      <c r="BU39" s="130"/>
    </row>
    <row r="40" spans="1:73" s="134" customFormat="1" x14ac:dyDescent="0.15">
      <c r="A40" s="227" t="s">
        <v>460</v>
      </c>
      <c r="B40" s="227"/>
      <c r="C40" s="227"/>
      <c r="D40" s="227"/>
      <c r="E40" s="227"/>
      <c r="F40" s="227"/>
      <c r="G40" s="227"/>
      <c r="H40" s="282" t="s">
        <v>61</v>
      </c>
      <c r="I40" s="282"/>
      <c r="J40" s="282"/>
      <c r="K40" s="282"/>
      <c r="L40" s="282"/>
      <c r="M40" s="283"/>
      <c r="N40" s="130"/>
      <c r="O40" s="130"/>
      <c r="P40" s="130"/>
      <c r="Q40" s="367">
        <f t="shared" si="0"/>
        <v>122</v>
      </c>
      <c r="R40" s="367"/>
      <c r="S40" s="367"/>
      <c r="T40" s="367"/>
      <c r="U40" s="367"/>
      <c r="V40" s="130"/>
      <c r="W40" s="130"/>
      <c r="X40" s="130"/>
      <c r="Y40" s="130"/>
      <c r="Z40" s="130"/>
      <c r="AA40" s="130"/>
      <c r="AB40" s="130"/>
      <c r="AC40" s="367">
        <v>5</v>
      </c>
      <c r="AD40" s="367"/>
      <c r="AE40" s="367"/>
      <c r="AF40" s="367"/>
      <c r="AG40" s="367"/>
      <c r="AH40" s="130"/>
      <c r="AI40" s="130"/>
      <c r="AJ40" s="130"/>
      <c r="AK40" s="130"/>
      <c r="AL40" s="130"/>
      <c r="AM40" s="130"/>
      <c r="AN40" s="130"/>
      <c r="AO40" s="394" t="s">
        <v>234</v>
      </c>
      <c r="AP40" s="394"/>
      <c r="AQ40" s="394"/>
      <c r="AR40" s="394"/>
      <c r="AS40" s="123"/>
      <c r="AT40" s="130"/>
      <c r="AU40" s="130"/>
      <c r="AV40" s="130"/>
      <c r="AW40" s="130"/>
      <c r="AX40" s="130"/>
      <c r="AY40" s="130"/>
      <c r="AZ40" s="130"/>
      <c r="BA40" s="367">
        <v>37</v>
      </c>
      <c r="BB40" s="367"/>
      <c r="BC40" s="367"/>
      <c r="BD40" s="367"/>
      <c r="BE40" s="367"/>
      <c r="BF40" s="367"/>
      <c r="BG40" s="130"/>
      <c r="BH40" s="130"/>
      <c r="BI40" s="130"/>
      <c r="BJ40" s="130"/>
      <c r="BK40" s="130"/>
      <c r="BL40" s="130"/>
      <c r="BM40" s="367">
        <v>3</v>
      </c>
      <c r="BN40" s="367"/>
      <c r="BO40" s="367"/>
      <c r="BP40" s="367"/>
      <c r="BQ40" s="123"/>
      <c r="BR40" s="130"/>
      <c r="BS40" s="130"/>
      <c r="BT40" s="130"/>
      <c r="BU40" s="130"/>
    </row>
    <row r="41" spans="1:73" s="134" customFormat="1" x14ac:dyDescent="0.15">
      <c r="A41" s="135"/>
      <c r="B41" s="135"/>
      <c r="C41" s="135"/>
      <c r="D41" s="135"/>
      <c r="E41" s="135"/>
      <c r="F41" s="135"/>
      <c r="G41" s="135"/>
      <c r="H41" s="282" t="s">
        <v>60</v>
      </c>
      <c r="I41" s="282"/>
      <c r="J41" s="282"/>
      <c r="K41" s="282"/>
      <c r="L41" s="282"/>
      <c r="M41" s="283"/>
      <c r="N41" s="130"/>
      <c r="O41" s="130"/>
      <c r="P41" s="130"/>
      <c r="Q41" s="367">
        <f t="shared" si="0"/>
        <v>1328</v>
      </c>
      <c r="R41" s="367"/>
      <c r="S41" s="367"/>
      <c r="T41" s="367"/>
      <c r="U41" s="367"/>
      <c r="V41" s="130"/>
      <c r="W41" s="130"/>
      <c r="X41" s="130"/>
      <c r="Y41" s="130"/>
      <c r="Z41" s="130"/>
      <c r="AA41" s="130"/>
      <c r="AB41" s="130"/>
      <c r="AC41" s="367">
        <v>50</v>
      </c>
      <c r="AD41" s="367"/>
      <c r="AE41" s="367"/>
      <c r="AF41" s="367"/>
      <c r="AG41" s="367"/>
      <c r="AH41" s="130"/>
      <c r="AI41" s="130"/>
      <c r="AJ41" s="130"/>
      <c r="AK41" s="130"/>
      <c r="AL41" s="130"/>
      <c r="AM41" s="130"/>
      <c r="AN41" s="130"/>
      <c r="AO41" s="394" t="s">
        <v>234</v>
      </c>
      <c r="AP41" s="394"/>
      <c r="AQ41" s="394"/>
      <c r="AR41" s="394"/>
      <c r="AS41" s="123"/>
      <c r="AT41" s="130"/>
      <c r="AU41" s="130"/>
      <c r="AV41" s="130"/>
      <c r="AW41" s="130"/>
      <c r="AX41" s="130"/>
      <c r="AY41" s="130"/>
      <c r="AZ41" s="130"/>
      <c r="BA41" s="367">
        <v>491</v>
      </c>
      <c r="BB41" s="367"/>
      <c r="BC41" s="367"/>
      <c r="BD41" s="367"/>
      <c r="BE41" s="367"/>
      <c r="BF41" s="367"/>
      <c r="BG41" s="130"/>
      <c r="BH41" s="130"/>
      <c r="BI41" s="130"/>
      <c r="BJ41" s="130"/>
      <c r="BK41" s="130"/>
      <c r="BL41" s="130"/>
      <c r="BM41" s="367">
        <v>39</v>
      </c>
      <c r="BN41" s="367"/>
      <c r="BO41" s="367"/>
      <c r="BP41" s="367"/>
      <c r="BQ41" s="123"/>
      <c r="BR41" s="130"/>
      <c r="BS41" s="130"/>
      <c r="BT41" s="130"/>
      <c r="BU41" s="130"/>
    </row>
    <row r="42" spans="1:73" s="134" customFormat="1" x14ac:dyDescent="0.15">
      <c r="A42" s="227" t="s">
        <v>458</v>
      </c>
      <c r="B42" s="227"/>
      <c r="C42" s="227"/>
      <c r="D42" s="227"/>
      <c r="E42" s="227"/>
      <c r="F42" s="227"/>
      <c r="G42" s="227"/>
      <c r="H42" s="282" t="s">
        <v>61</v>
      </c>
      <c r="I42" s="282"/>
      <c r="J42" s="282"/>
      <c r="K42" s="282"/>
      <c r="L42" s="282"/>
      <c r="M42" s="283"/>
      <c r="N42" s="130"/>
      <c r="O42" s="130"/>
      <c r="P42" s="130"/>
      <c r="Q42" s="367">
        <f t="shared" si="0"/>
        <v>166</v>
      </c>
      <c r="R42" s="367"/>
      <c r="S42" s="367"/>
      <c r="T42" s="367"/>
      <c r="U42" s="367"/>
      <c r="V42" s="130"/>
      <c r="W42" s="130"/>
      <c r="X42" s="130"/>
      <c r="Y42" s="130"/>
      <c r="Z42" s="130"/>
      <c r="AA42" s="130"/>
      <c r="AB42" s="130"/>
      <c r="AC42" s="367">
        <v>5</v>
      </c>
      <c r="AD42" s="367"/>
      <c r="AE42" s="367"/>
      <c r="AF42" s="367"/>
      <c r="AG42" s="367"/>
      <c r="AH42" s="130"/>
      <c r="AI42" s="130"/>
      <c r="AJ42" s="130"/>
      <c r="AK42" s="130"/>
      <c r="AL42" s="130"/>
      <c r="AM42" s="130"/>
      <c r="AN42" s="130"/>
      <c r="AO42" s="394" t="s">
        <v>234</v>
      </c>
      <c r="AP42" s="394"/>
      <c r="AQ42" s="394"/>
      <c r="AR42" s="394"/>
      <c r="AS42" s="123"/>
      <c r="AT42" s="130"/>
      <c r="AU42" s="130"/>
      <c r="AV42" s="130"/>
      <c r="AW42" s="130"/>
      <c r="AX42" s="130"/>
      <c r="AY42" s="130"/>
      <c r="AZ42" s="130"/>
      <c r="BA42" s="367">
        <v>70</v>
      </c>
      <c r="BB42" s="367"/>
      <c r="BC42" s="367"/>
      <c r="BD42" s="367"/>
      <c r="BE42" s="367"/>
      <c r="BF42" s="367"/>
      <c r="BG42" s="130"/>
      <c r="BH42" s="130"/>
      <c r="BI42" s="130"/>
      <c r="BJ42" s="130"/>
      <c r="BK42" s="130"/>
      <c r="BL42" s="130"/>
      <c r="BM42" s="367" t="s">
        <v>234</v>
      </c>
      <c r="BN42" s="367"/>
      <c r="BO42" s="367"/>
      <c r="BP42" s="367"/>
      <c r="BQ42" s="123"/>
      <c r="BR42" s="130"/>
      <c r="BS42" s="130"/>
      <c r="BT42" s="130"/>
      <c r="BU42" s="130"/>
    </row>
    <row r="43" spans="1:73" s="134" customFormat="1" x14ac:dyDescent="0.15">
      <c r="A43" s="135"/>
      <c r="B43" s="135"/>
      <c r="C43" s="135"/>
      <c r="D43" s="135"/>
      <c r="E43" s="135"/>
      <c r="F43" s="135"/>
      <c r="G43" s="135"/>
      <c r="H43" s="282" t="s">
        <v>60</v>
      </c>
      <c r="I43" s="282"/>
      <c r="J43" s="282"/>
      <c r="K43" s="282"/>
      <c r="L43" s="282"/>
      <c r="M43" s="283"/>
      <c r="N43" s="130"/>
      <c r="O43" s="130"/>
      <c r="P43" s="130"/>
      <c r="Q43" s="367">
        <f t="shared" si="0"/>
        <v>1665</v>
      </c>
      <c r="R43" s="367"/>
      <c r="S43" s="367"/>
      <c r="T43" s="367"/>
      <c r="U43" s="367"/>
      <c r="V43" s="130"/>
      <c r="W43" s="130"/>
      <c r="X43" s="130"/>
      <c r="Y43" s="130"/>
      <c r="Z43" s="130"/>
      <c r="AA43" s="130"/>
      <c r="AB43" s="130"/>
      <c r="AC43" s="367">
        <v>40</v>
      </c>
      <c r="AD43" s="367"/>
      <c r="AE43" s="367"/>
      <c r="AF43" s="367"/>
      <c r="AG43" s="367"/>
      <c r="AH43" s="130"/>
      <c r="AI43" s="130"/>
      <c r="AJ43" s="130"/>
      <c r="AK43" s="130"/>
      <c r="AL43" s="130"/>
      <c r="AM43" s="130"/>
      <c r="AN43" s="130"/>
      <c r="AO43" s="394" t="s">
        <v>234</v>
      </c>
      <c r="AP43" s="394"/>
      <c r="AQ43" s="394"/>
      <c r="AR43" s="394"/>
      <c r="AS43" s="123"/>
      <c r="AT43" s="130"/>
      <c r="AU43" s="130"/>
      <c r="AV43" s="130"/>
      <c r="AW43" s="130"/>
      <c r="AX43" s="130"/>
      <c r="AY43" s="130"/>
      <c r="AZ43" s="130"/>
      <c r="BA43" s="367">
        <v>799</v>
      </c>
      <c r="BB43" s="367"/>
      <c r="BC43" s="367"/>
      <c r="BD43" s="367"/>
      <c r="BE43" s="367"/>
      <c r="BF43" s="367"/>
      <c r="BG43" s="130"/>
      <c r="BH43" s="130"/>
      <c r="BI43" s="130"/>
      <c r="BJ43" s="130"/>
      <c r="BK43" s="130"/>
      <c r="BL43" s="130"/>
      <c r="BM43" s="367" t="s">
        <v>234</v>
      </c>
      <c r="BN43" s="367"/>
      <c r="BO43" s="367"/>
      <c r="BP43" s="367"/>
      <c r="BQ43" s="123"/>
      <c r="BR43" s="130"/>
      <c r="BS43" s="130"/>
      <c r="BT43" s="130"/>
      <c r="BU43" s="130"/>
    </row>
    <row r="44" spans="1:73" s="134" customFormat="1" x14ac:dyDescent="0.15">
      <c r="A44" s="227" t="s">
        <v>487</v>
      </c>
      <c r="B44" s="227"/>
      <c r="C44" s="227"/>
      <c r="D44" s="227"/>
      <c r="E44" s="227"/>
      <c r="F44" s="227"/>
      <c r="G44" s="227"/>
      <c r="H44" s="282" t="s">
        <v>61</v>
      </c>
      <c r="I44" s="282"/>
      <c r="J44" s="282"/>
      <c r="K44" s="282"/>
      <c r="L44" s="282"/>
      <c r="M44" s="282"/>
      <c r="N44" s="136"/>
      <c r="O44" s="130"/>
      <c r="P44" s="130"/>
      <c r="Q44" s="367">
        <f t="shared" si="0"/>
        <v>206</v>
      </c>
      <c r="R44" s="367"/>
      <c r="S44" s="367"/>
      <c r="T44" s="367"/>
      <c r="U44" s="367"/>
      <c r="V44" s="130"/>
      <c r="W44" s="130"/>
      <c r="X44" s="130"/>
      <c r="Y44" s="130"/>
      <c r="Z44" s="130"/>
      <c r="AA44" s="130"/>
      <c r="AB44" s="130"/>
      <c r="AC44" s="367">
        <v>9</v>
      </c>
      <c r="AD44" s="367"/>
      <c r="AE44" s="367"/>
      <c r="AF44" s="367"/>
      <c r="AG44" s="367"/>
      <c r="AH44" s="130"/>
      <c r="AI44" s="130"/>
      <c r="AJ44" s="130"/>
      <c r="AK44" s="130"/>
      <c r="AL44" s="130"/>
      <c r="AM44" s="130"/>
      <c r="AN44" s="130"/>
      <c r="AO44" s="394" t="s">
        <v>234</v>
      </c>
      <c r="AP44" s="394"/>
      <c r="AQ44" s="394"/>
      <c r="AR44" s="394"/>
      <c r="AS44" s="123"/>
      <c r="AT44" s="130"/>
      <c r="AU44" s="130"/>
      <c r="AV44" s="130"/>
      <c r="AW44" s="130"/>
      <c r="AX44" s="130"/>
      <c r="AY44" s="130"/>
      <c r="AZ44" s="130"/>
      <c r="BA44" s="367">
        <v>84</v>
      </c>
      <c r="BB44" s="367"/>
      <c r="BC44" s="367"/>
      <c r="BD44" s="367"/>
      <c r="BE44" s="367"/>
      <c r="BF44" s="367"/>
      <c r="BG44" s="130"/>
      <c r="BH44" s="130"/>
      <c r="BI44" s="130"/>
      <c r="BJ44" s="130"/>
      <c r="BK44" s="130"/>
      <c r="BL44" s="130"/>
      <c r="BM44" s="367" t="s">
        <v>234</v>
      </c>
      <c r="BN44" s="367"/>
      <c r="BO44" s="367"/>
      <c r="BP44" s="367"/>
      <c r="BQ44" s="123"/>
      <c r="BR44" s="130"/>
      <c r="BS44" s="130"/>
      <c r="BT44" s="130"/>
      <c r="BU44" s="130"/>
    </row>
    <row r="45" spans="1:73" s="134" customFormat="1" x14ac:dyDescent="0.15">
      <c r="A45" s="135"/>
      <c r="B45" s="135"/>
      <c r="C45" s="135"/>
      <c r="D45" s="135"/>
      <c r="E45" s="135"/>
      <c r="F45" s="135"/>
      <c r="G45" s="135"/>
      <c r="H45" s="282" t="s">
        <v>60</v>
      </c>
      <c r="I45" s="282"/>
      <c r="J45" s="282"/>
      <c r="K45" s="282"/>
      <c r="L45" s="282"/>
      <c r="M45" s="282"/>
      <c r="N45" s="136"/>
      <c r="O45" s="130"/>
      <c r="P45" s="130"/>
      <c r="Q45" s="367">
        <f t="shared" si="0"/>
        <v>1872</v>
      </c>
      <c r="R45" s="367"/>
      <c r="S45" s="367"/>
      <c r="T45" s="367"/>
      <c r="U45" s="367"/>
      <c r="V45" s="130"/>
      <c r="W45" s="130"/>
      <c r="X45" s="130"/>
      <c r="Y45" s="130"/>
      <c r="Z45" s="130"/>
      <c r="AA45" s="130"/>
      <c r="AB45" s="130"/>
      <c r="AC45" s="367">
        <v>79</v>
      </c>
      <c r="AD45" s="367"/>
      <c r="AE45" s="367"/>
      <c r="AF45" s="367"/>
      <c r="AG45" s="367"/>
      <c r="AH45" s="130"/>
      <c r="AI45" s="130"/>
      <c r="AJ45" s="130"/>
      <c r="AK45" s="130"/>
      <c r="AL45" s="130"/>
      <c r="AM45" s="130"/>
      <c r="AN45" s="130"/>
      <c r="AO45" s="394" t="s">
        <v>234</v>
      </c>
      <c r="AP45" s="394"/>
      <c r="AQ45" s="394"/>
      <c r="AR45" s="394"/>
      <c r="AS45" s="123"/>
      <c r="AT45" s="130"/>
      <c r="AU45" s="130"/>
      <c r="AV45" s="130"/>
      <c r="AW45" s="130"/>
      <c r="AX45" s="130"/>
      <c r="AY45" s="130"/>
      <c r="AZ45" s="130"/>
      <c r="BA45" s="367">
        <v>778</v>
      </c>
      <c r="BB45" s="367"/>
      <c r="BC45" s="367"/>
      <c r="BD45" s="367"/>
      <c r="BE45" s="367"/>
      <c r="BF45" s="367"/>
      <c r="BG45" s="130"/>
      <c r="BH45" s="130"/>
      <c r="BI45" s="130"/>
      <c r="BJ45" s="130"/>
      <c r="BK45" s="130"/>
      <c r="BL45" s="130"/>
      <c r="BM45" s="367" t="s">
        <v>234</v>
      </c>
      <c r="BN45" s="367"/>
      <c r="BO45" s="367"/>
      <c r="BP45" s="367"/>
      <c r="BQ45" s="123"/>
      <c r="BR45" s="130"/>
      <c r="BS45" s="130"/>
      <c r="BT45" s="130"/>
      <c r="BU45" s="130"/>
    </row>
    <row r="46" spans="1:73" s="134" customFormat="1" x14ac:dyDescent="0.15">
      <c r="A46" s="227" t="s">
        <v>506</v>
      </c>
      <c r="B46" s="227"/>
      <c r="C46" s="227"/>
      <c r="D46" s="227"/>
      <c r="E46" s="227"/>
      <c r="F46" s="227"/>
      <c r="G46" s="227"/>
      <c r="H46" s="282" t="s">
        <v>61</v>
      </c>
      <c r="I46" s="282"/>
      <c r="J46" s="282"/>
      <c r="K46" s="282"/>
      <c r="L46" s="282"/>
      <c r="M46" s="283"/>
      <c r="N46" s="130"/>
      <c r="O46" s="130"/>
      <c r="P46" s="130"/>
      <c r="Q46" s="367">
        <f>SUM(AC46,AO46,BA46,BM46,Q59,AC59,AO59,BA59)</f>
        <v>199</v>
      </c>
      <c r="R46" s="367"/>
      <c r="S46" s="367"/>
      <c r="T46" s="367"/>
      <c r="U46" s="367"/>
      <c r="V46" s="130"/>
      <c r="W46" s="130"/>
      <c r="X46" s="130"/>
      <c r="Y46" s="130"/>
      <c r="Z46" s="130"/>
      <c r="AA46" s="130"/>
      <c r="AB46" s="130"/>
      <c r="AC46" s="367">
        <v>5</v>
      </c>
      <c r="AD46" s="367"/>
      <c r="AE46" s="367"/>
      <c r="AF46" s="367"/>
      <c r="AG46" s="367"/>
      <c r="AH46" s="130"/>
      <c r="AI46" s="130"/>
      <c r="AJ46" s="130"/>
      <c r="AK46" s="130"/>
      <c r="AL46" s="130"/>
      <c r="AM46" s="130"/>
      <c r="AN46" s="130"/>
      <c r="AO46" s="394" t="s">
        <v>234</v>
      </c>
      <c r="AP46" s="394"/>
      <c r="AQ46" s="394"/>
      <c r="AR46" s="394"/>
      <c r="AS46" s="123"/>
      <c r="AT46" s="130"/>
      <c r="AU46" s="130"/>
      <c r="AV46" s="130"/>
      <c r="AW46" s="130"/>
      <c r="AX46" s="130"/>
      <c r="AY46" s="130"/>
      <c r="AZ46" s="130"/>
      <c r="BA46" s="367">
        <v>82</v>
      </c>
      <c r="BB46" s="367"/>
      <c r="BC46" s="367"/>
      <c r="BD46" s="367"/>
      <c r="BE46" s="367"/>
      <c r="BF46" s="367"/>
      <c r="BG46" s="130"/>
      <c r="BH46" s="130"/>
      <c r="BI46" s="130"/>
      <c r="BJ46" s="130"/>
      <c r="BK46" s="130"/>
      <c r="BL46" s="130"/>
      <c r="BM46" s="367">
        <v>1</v>
      </c>
      <c r="BN46" s="367"/>
      <c r="BO46" s="367"/>
      <c r="BP46" s="367"/>
      <c r="BQ46" s="123"/>
      <c r="BR46" s="130"/>
      <c r="BS46" s="130"/>
      <c r="BT46" s="130"/>
      <c r="BU46" s="130"/>
    </row>
    <row r="47" spans="1:73" s="134" customFormat="1" x14ac:dyDescent="0.15">
      <c r="A47" s="137"/>
      <c r="B47" s="137"/>
      <c r="C47" s="137"/>
      <c r="D47" s="137"/>
      <c r="E47" s="137"/>
      <c r="F47" s="137"/>
      <c r="G47" s="137"/>
      <c r="H47" s="362" t="s">
        <v>60</v>
      </c>
      <c r="I47" s="362"/>
      <c r="J47" s="362"/>
      <c r="K47" s="362"/>
      <c r="L47" s="362"/>
      <c r="M47" s="363"/>
      <c r="N47" s="138"/>
      <c r="O47" s="138"/>
      <c r="P47" s="138"/>
      <c r="Q47" s="364">
        <f>SUM(AC47,AO47,BA47,BM47,Q60,AC60,AO60,BA60)</f>
        <v>1897</v>
      </c>
      <c r="R47" s="364"/>
      <c r="S47" s="364"/>
      <c r="T47" s="364"/>
      <c r="U47" s="364"/>
      <c r="V47" s="138"/>
      <c r="W47" s="138"/>
      <c r="X47" s="138"/>
      <c r="Y47" s="138"/>
      <c r="Z47" s="138"/>
      <c r="AA47" s="138"/>
      <c r="AB47" s="138"/>
      <c r="AC47" s="364">
        <v>48</v>
      </c>
      <c r="AD47" s="367"/>
      <c r="AE47" s="367"/>
      <c r="AF47" s="367"/>
      <c r="AG47" s="367"/>
      <c r="AH47" s="130"/>
      <c r="AI47" s="130"/>
      <c r="AJ47" s="130"/>
      <c r="AK47" s="130"/>
      <c r="AL47" s="130"/>
      <c r="AM47" s="130"/>
      <c r="AN47" s="130"/>
      <c r="AO47" s="394" t="s">
        <v>234</v>
      </c>
      <c r="AP47" s="394"/>
      <c r="AQ47" s="394"/>
      <c r="AR47" s="394"/>
      <c r="AS47" s="123"/>
      <c r="AT47" s="130"/>
      <c r="AU47" s="130"/>
      <c r="AV47" s="130"/>
      <c r="AW47" s="130"/>
      <c r="AX47" s="130"/>
      <c r="AY47" s="130"/>
      <c r="AZ47" s="130"/>
      <c r="BA47" s="367">
        <v>608</v>
      </c>
      <c r="BB47" s="367"/>
      <c r="BC47" s="367"/>
      <c r="BD47" s="367"/>
      <c r="BE47" s="367"/>
      <c r="BF47" s="367"/>
      <c r="BG47" s="130"/>
      <c r="BH47" s="130"/>
      <c r="BI47" s="130"/>
      <c r="BJ47" s="130"/>
      <c r="BK47" s="130"/>
      <c r="BL47" s="130"/>
      <c r="BM47" s="367">
        <v>7</v>
      </c>
      <c r="BN47" s="367"/>
      <c r="BO47" s="367"/>
      <c r="BP47" s="367"/>
      <c r="BQ47" s="123"/>
      <c r="BR47" s="130"/>
      <c r="BS47" s="138"/>
      <c r="BT47" s="138"/>
      <c r="BU47" s="138"/>
    </row>
    <row r="48" spans="1:73" x14ac:dyDescent="0.15">
      <c r="A48" s="126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30"/>
      <c r="BT48" s="130"/>
      <c r="BU48" s="130"/>
    </row>
    <row r="49" spans="1:73" ht="13.5" customHeight="1" x14ac:dyDescent="0.15">
      <c r="A49" s="395" t="s">
        <v>62</v>
      </c>
      <c r="B49" s="395"/>
      <c r="C49" s="395"/>
      <c r="D49" s="395"/>
      <c r="E49" s="395"/>
      <c r="F49" s="395"/>
      <c r="G49" s="395"/>
      <c r="H49" s="395"/>
      <c r="I49" s="395"/>
      <c r="J49" s="395"/>
      <c r="K49" s="395"/>
      <c r="L49" s="395"/>
      <c r="M49" s="396"/>
      <c r="N49" s="389" t="s">
        <v>72</v>
      </c>
      <c r="O49" s="389"/>
      <c r="P49" s="389"/>
      <c r="Q49" s="389"/>
      <c r="R49" s="389"/>
      <c r="S49" s="389"/>
      <c r="T49" s="389"/>
      <c r="U49" s="389"/>
      <c r="V49" s="389"/>
      <c r="W49" s="389"/>
      <c r="X49" s="389"/>
      <c r="Y49" s="390"/>
      <c r="Z49" s="388" t="s">
        <v>71</v>
      </c>
      <c r="AA49" s="389"/>
      <c r="AB49" s="389"/>
      <c r="AC49" s="389"/>
      <c r="AD49" s="389"/>
      <c r="AE49" s="389"/>
      <c r="AF49" s="389"/>
      <c r="AG49" s="389"/>
      <c r="AH49" s="389"/>
      <c r="AI49" s="389"/>
      <c r="AJ49" s="389"/>
      <c r="AK49" s="390"/>
      <c r="AL49" s="407" t="s">
        <v>70</v>
      </c>
      <c r="AM49" s="395"/>
      <c r="AN49" s="395"/>
      <c r="AO49" s="395"/>
      <c r="AP49" s="395"/>
      <c r="AQ49" s="395"/>
      <c r="AR49" s="395"/>
      <c r="AS49" s="395"/>
      <c r="AT49" s="395"/>
      <c r="AU49" s="395"/>
      <c r="AV49" s="395"/>
      <c r="AW49" s="396"/>
      <c r="AX49" s="395" t="s">
        <v>69</v>
      </c>
      <c r="AY49" s="395"/>
      <c r="AZ49" s="395"/>
      <c r="BA49" s="395"/>
      <c r="BB49" s="395"/>
      <c r="BC49" s="395"/>
      <c r="BD49" s="395"/>
      <c r="BE49" s="395"/>
      <c r="BF49" s="395"/>
      <c r="BG49" s="395"/>
      <c r="BH49" s="395"/>
      <c r="BI49" s="395"/>
      <c r="BJ49" s="130"/>
      <c r="BK49" s="130"/>
      <c r="BL49" s="130"/>
      <c r="BM49" s="130"/>
      <c r="BN49" s="130"/>
      <c r="BO49" s="130"/>
      <c r="BP49" s="130"/>
      <c r="BQ49" s="130"/>
      <c r="BR49" s="130"/>
      <c r="BS49" s="130"/>
      <c r="BT49" s="130"/>
      <c r="BU49" s="130"/>
    </row>
    <row r="50" spans="1:73" x14ac:dyDescent="0.15">
      <c r="A50" s="397"/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8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3"/>
      <c r="Z50" s="391"/>
      <c r="AA50" s="392"/>
      <c r="AB50" s="392"/>
      <c r="AC50" s="392"/>
      <c r="AD50" s="392"/>
      <c r="AE50" s="392"/>
      <c r="AF50" s="392"/>
      <c r="AG50" s="392"/>
      <c r="AH50" s="392"/>
      <c r="AI50" s="392"/>
      <c r="AJ50" s="392"/>
      <c r="AK50" s="393"/>
      <c r="AL50" s="408"/>
      <c r="AM50" s="397"/>
      <c r="AN50" s="397"/>
      <c r="AO50" s="397"/>
      <c r="AP50" s="397"/>
      <c r="AQ50" s="397"/>
      <c r="AR50" s="397"/>
      <c r="AS50" s="397"/>
      <c r="AT50" s="397"/>
      <c r="AU50" s="397"/>
      <c r="AV50" s="397"/>
      <c r="AW50" s="398"/>
      <c r="AX50" s="397"/>
      <c r="AY50" s="397"/>
      <c r="AZ50" s="397"/>
      <c r="BA50" s="397"/>
      <c r="BB50" s="397"/>
      <c r="BC50" s="397"/>
      <c r="BD50" s="397"/>
      <c r="BE50" s="397"/>
      <c r="BF50" s="397"/>
      <c r="BG50" s="397"/>
      <c r="BH50" s="397"/>
      <c r="BI50" s="397"/>
      <c r="BJ50" s="130"/>
      <c r="BK50" s="130"/>
      <c r="BL50" s="130"/>
      <c r="BM50" s="130"/>
      <c r="BN50" s="130"/>
      <c r="BO50" s="130"/>
      <c r="BP50" s="130"/>
      <c r="BQ50" s="130"/>
      <c r="BR50" s="130"/>
      <c r="BS50" s="130"/>
      <c r="BT50" s="130"/>
      <c r="BU50" s="130"/>
    </row>
    <row r="51" spans="1:73" s="134" customFormat="1" x14ac:dyDescent="0.15">
      <c r="A51" s="227" t="s">
        <v>508</v>
      </c>
      <c r="B51" s="227"/>
      <c r="C51" s="227"/>
      <c r="D51" s="227"/>
      <c r="E51" s="227"/>
      <c r="F51" s="227"/>
      <c r="G51" s="227"/>
      <c r="H51" s="282" t="s">
        <v>61</v>
      </c>
      <c r="I51" s="282"/>
      <c r="J51" s="282"/>
      <c r="K51" s="282"/>
      <c r="L51" s="282"/>
      <c r="M51" s="283"/>
      <c r="N51" s="136"/>
      <c r="O51" s="130"/>
      <c r="P51" s="130"/>
      <c r="Q51" s="367" t="s">
        <v>234</v>
      </c>
      <c r="R51" s="367"/>
      <c r="S51" s="367"/>
      <c r="T51" s="367"/>
      <c r="U51" s="130"/>
      <c r="V51" s="130"/>
      <c r="W51" s="130"/>
      <c r="X51" s="130"/>
      <c r="Y51" s="130"/>
      <c r="Z51" s="130"/>
      <c r="AA51" s="123"/>
      <c r="AB51" s="123"/>
      <c r="AC51" s="367" t="s">
        <v>234</v>
      </c>
      <c r="AD51" s="367"/>
      <c r="AE51" s="367"/>
      <c r="AF51" s="367"/>
      <c r="AG51" s="367"/>
      <c r="AH51" s="123"/>
      <c r="AI51" s="123"/>
      <c r="AJ51" s="123"/>
      <c r="AK51" s="123"/>
      <c r="AL51" s="130"/>
      <c r="AM51" s="130"/>
      <c r="AN51" s="130"/>
      <c r="AO51" s="367">
        <v>31</v>
      </c>
      <c r="AP51" s="367"/>
      <c r="AQ51" s="367"/>
      <c r="AR51" s="367"/>
      <c r="AS51" s="367"/>
      <c r="AT51" s="130"/>
      <c r="AU51" s="130"/>
      <c r="AV51" s="130"/>
      <c r="AW51" s="130"/>
      <c r="AX51" s="130"/>
      <c r="AY51" s="130"/>
      <c r="AZ51" s="130"/>
      <c r="BA51" s="367">
        <v>10</v>
      </c>
      <c r="BB51" s="367"/>
      <c r="BC51" s="367"/>
      <c r="BD51" s="367"/>
      <c r="BE51" s="367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</row>
    <row r="52" spans="1:73" s="134" customFormat="1" x14ac:dyDescent="0.15">
      <c r="A52" s="135"/>
      <c r="B52" s="135"/>
      <c r="C52" s="135"/>
      <c r="D52" s="135"/>
      <c r="E52" s="135"/>
      <c r="F52" s="135"/>
      <c r="G52" s="135"/>
      <c r="H52" s="282" t="s">
        <v>60</v>
      </c>
      <c r="I52" s="282"/>
      <c r="J52" s="282"/>
      <c r="K52" s="282"/>
      <c r="L52" s="282"/>
      <c r="M52" s="283"/>
      <c r="N52" s="130"/>
      <c r="O52" s="130"/>
      <c r="P52" s="130"/>
      <c r="Q52" s="367" t="s">
        <v>234</v>
      </c>
      <c r="R52" s="367"/>
      <c r="S52" s="367"/>
      <c r="T52" s="367"/>
      <c r="U52" s="130"/>
      <c r="V52" s="130"/>
      <c r="W52" s="130"/>
      <c r="X52" s="130"/>
      <c r="Y52" s="130"/>
      <c r="Z52" s="130"/>
      <c r="AA52" s="123"/>
      <c r="AB52" s="123"/>
      <c r="AC52" s="367" t="s">
        <v>234</v>
      </c>
      <c r="AD52" s="367"/>
      <c r="AE52" s="367"/>
      <c r="AF52" s="367"/>
      <c r="AG52" s="367"/>
      <c r="AH52" s="123"/>
      <c r="AI52" s="123"/>
      <c r="AJ52" s="123"/>
      <c r="AK52" s="123"/>
      <c r="AL52" s="130"/>
      <c r="AM52" s="130"/>
      <c r="AN52" s="130"/>
      <c r="AO52" s="367">
        <v>284</v>
      </c>
      <c r="AP52" s="367"/>
      <c r="AQ52" s="367"/>
      <c r="AR52" s="367"/>
      <c r="AS52" s="367"/>
      <c r="AT52" s="130"/>
      <c r="AU52" s="130"/>
      <c r="AV52" s="130"/>
      <c r="AW52" s="130"/>
      <c r="AX52" s="130"/>
      <c r="AY52" s="130"/>
      <c r="AZ52" s="130"/>
      <c r="BA52" s="367">
        <v>137</v>
      </c>
      <c r="BB52" s="367"/>
      <c r="BC52" s="367"/>
      <c r="BD52" s="367"/>
      <c r="BE52" s="367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</row>
    <row r="53" spans="1:73" s="134" customFormat="1" x14ac:dyDescent="0.15">
      <c r="A53" s="227" t="s">
        <v>460</v>
      </c>
      <c r="B53" s="227"/>
      <c r="C53" s="227"/>
      <c r="D53" s="227"/>
      <c r="E53" s="227"/>
      <c r="F53" s="227"/>
      <c r="G53" s="227"/>
      <c r="H53" s="282" t="s">
        <v>61</v>
      </c>
      <c r="I53" s="282"/>
      <c r="J53" s="282"/>
      <c r="K53" s="282"/>
      <c r="L53" s="282"/>
      <c r="M53" s="283"/>
      <c r="N53" s="136"/>
      <c r="O53" s="130"/>
      <c r="P53" s="130"/>
      <c r="Q53" s="367" t="s">
        <v>234</v>
      </c>
      <c r="R53" s="367"/>
      <c r="S53" s="367"/>
      <c r="T53" s="367"/>
      <c r="U53" s="130"/>
      <c r="V53" s="130"/>
      <c r="W53" s="130"/>
      <c r="X53" s="130"/>
      <c r="Y53" s="130"/>
      <c r="Z53" s="130"/>
      <c r="AA53" s="123"/>
      <c r="AB53" s="123"/>
      <c r="AC53" s="367" t="s">
        <v>234</v>
      </c>
      <c r="AD53" s="367"/>
      <c r="AE53" s="367"/>
      <c r="AF53" s="367"/>
      <c r="AG53" s="367"/>
      <c r="AH53" s="123"/>
      <c r="AI53" s="123"/>
      <c r="AJ53" s="123"/>
      <c r="AK53" s="123"/>
      <c r="AL53" s="130"/>
      <c r="AM53" s="130"/>
      <c r="AN53" s="130"/>
      <c r="AO53" s="367">
        <v>66</v>
      </c>
      <c r="AP53" s="367"/>
      <c r="AQ53" s="367"/>
      <c r="AR53" s="367"/>
      <c r="AS53" s="367"/>
      <c r="AT53" s="130"/>
      <c r="AU53" s="130"/>
      <c r="AV53" s="130"/>
      <c r="AW53" s="130"/>
      <c r="AX53" s="130"/>
      <c r="AY53" s="130"/>
      <c r="AZ53" s="130"/>
      <c r="BA53" s="367">
        <v>11</v>
      </c>
      <c r="BB53" s="367"/>
      <c r="BC53" s="367"/>
      <c r="BD53" s="367"/>
      <c r="BE53" s="367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</row>
    <row r="54" spans="1:73" s="134" customFormat="1" x14ac:dyDescent="0.15">
      <c r="A54" s="135"/>
      <c r="B54" s="135"/>
      <c r="C54" s="135"/>
      <c r="D54" s="135"/>
      <c r="E54" s="135"/>
      <c r="F54" s="135"/>
      <c r="G54" s="135"/>
      <c r="H54" s="282" t="s">
        <v>60</v>
      </c>
      <c r="I54" s="282"/>
      <c r="J54" s="282"/>
      <c r="K54" s="282"/>
      <c r="L54" s="282"/>
      <c r="M54" s="283"/>
      <c r="N54" s="130"/>
      <c r="O54" s="130"/>
      <c r="P54" s="130"/>
      <c r="Q54" s="367" t="s">
        <v>234</v>
      </c>
      <c r="R54" s="367"/>
      <c r="S54" s="367"/>
      <c r="T54" s="367"/>
      <c r="U54" s="130"/>
      <c r="V54" s="130"/>
      <c r="W54" s="130"/>
      <c r="X54" s="130"/>
      <c r="Y54" s="130"/>
      <c r="Z54" s="130"/>
      <c r="AA54" s="123"/>
      <c r="AB54" s="123"/>
      <c r="AC54" s="367" t="s">
        <v>234</v>
      </c>
      <c r="AD54" s="367"/>
      <c r="AE54" s="367"/>
      <c r="AF54" s="367"/>
      <c r="AG54" s="367"/>
      <c r="AH54" s="123"/>
      <c r="AI54" s="123"/>
      <c r="AJ54" s="123"/>
      <c r="AK54" s="123"/>
      <c r="AL54" s="130"/>
      <c r="AM54" s="130"/>
      <c r="AN54" s="130"/>
      <c r="AO54" s="367">
        <v>557</v>
      </c>
      <c r="AP54" s="367"/>
      <c r="AQ54" s="367"/>
      <c r="AR54" s="367"/>
      <c r="AS54" s="367"/>
      <c r="AT54" s="130"/>
      <c r="AU54" s="130"/>
      <c r="AV54" s="130"/>
      <c r="AW54" s="130"/>
      <c r="AX54" s="130"/>
      <c r="AY54" s="130"/>
      <c r="AZ54" s="130"/>
      <c r="BA54" s="367">
        <v>191</v>
      </c>
      <c r="BB54" s="367"/>
      <c r="BC54" s="367"/>
      <c r="BD54" s="367"/>
      <c r="BE54" s="367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</row>
    <row r="55" spans="1:73" s="134" customFormat="1" x14ac:dyDescent="0.15">
      <c r="A55" s="227" t="s">
        <v>458</v>
      </c>
      <c r="B55" s="227"/>
      <c r="C55" s="227"/>
      <c r="D55" s="227"/>
      <c r="E55" s="227"/>
      <c r="F55" s="227"/>
      <c r="G55" s="227"/>
      <c r="H55" s="282" t="s">
        <v>61</v>
      </c>
      <c r="I55" s="282"/>
      <c r="J55" s="282"/>
      <c r="K55" s="282"/>
      <c r="L55" s="282"/>
      <c r="M55" s="283"/>
      <c r="N55" s="136"/>
      <c r="O55" s="130"/>
      <c r="P55" s="130"/>
      <c r="Q55" s="367" t="s">
        <v>234</v>
      </c>
      <c r="R55" s="367"/>
      <c r="S55" s="367"/>
      <c r="T55" s="367"/>
      <c r="U55" s="130"/>
      <c r="V55" s="130"/>
      <c r="W55" s="130"/>
      <c r="X55" s="130"/>
      <c r="Y55" s="130"/>
      <c r="Z55" s="130"/>
      <c r="AA55" s="123"/>
      <c r="AB55" s="123"/>
      <c r="AC55" s="367" t="s">
        <v>234</v>
      </c>
      <c r="AD55" s="367"/>
      <c r="AE55" s="367"/>
      <c r="AF55" s="367"/>
      <c r="AG55" s="367"/>
      <c r="AH55" s="123"/>
      <c r="AI55" s="123"/>
      <c r="AJ55" s="123"/>
      <c r="AK55" s="123"/>
      <c r="AL55" s="130"/>
      <c r="AM55" s="130"/>
      <c r="AN55" s="130"/>
      <c r="AO55" s="367">
        <v>85</v>
      </c>
      <c r="AP55" s="367"/>
      <c r="AQ55" s="367"/>
      <c r="AR55" s="367"/>
      <c r="AS55" s="367"/>
      <c r="AT55" s="130"/>
      <c r="AU55" s="130"/>
      <c r="AV55" s="130"/>
      <c r="AW55" s="130"/>
      <c r="AX55" s="130"/>
      <c r="AY55" s="130"/>
      <c r="AZ55" s="130"/>
      <c r="BA55" s="367">
        <v>6</v>
      </c>
      <c r="BB55" s="367"/>
      <c r="BC55" s="367"/>
      <c r="BD55" s="367"/>
      <c r="BE55" s="367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</row>
    <row r="56" spans="1:73" s="134" customFormat="1" x14ac:dyDescent="0.15">
      <c r="A56" s="135"/>
      <c r="B56" s="135"/>
      <c r="C56" s="135"/>
      <c r="D56" s="135"/>
      <c r="E56" s="135"/>
      <c r="F56" s="135"/>
      <c r="G56" s="135"/>
      <c r="H56" s="282" t="s">
        <v>60</v>
      </c>
      <c r="I56" s="282"/>
      <c r="J56" s="282"/>
      <c r="K56" s="282"/>
      <c r="L56" s="282"/>
      <c r="M56" s="283"/>
      <c r="N56" s="130"/>
      <c r="O56" s="130"/>
      <c r="P56" s="130"/>
      <c r="Q56" s="367" t="s">
        <v>234</v>
      </c>
      <c r="R56" s="367"/>
      <c r="S56" s="367"/>
      <c r="T56" s="367"/>
      <c r="U56" s="130"/>
      <c r="V56" s="130"/>
      <c r="W56" s="130"/>
      <c r="X56" s="130"/>
      <c r="Y56" s="130"/>
      <c r="Z56" s="130"/>
      <c r="AA56" s="123"/>
      <c r="AB56" s="123"/>
      <c r="AC56" s="367" t="s">
        <v>234</v>
      </c>
      <c r="AD56" s="367"/>
      <c r="AE56" s="367"/>
      <c r="AF56" s="367"/>
      <c r="AG56" s="367"/>
      <c r="AH56" s="123"/>
      <c r="AI56" s="123"/>
      <c r="AJ56" s="123"/>
      <c r="AK56" s="123"/>
      <c r="AL56" s="130"/>
      <c r="AM56" s="130"/>
      <c r="AN56" s="130"/>
      <c r="AO56" s="367">
        <v>683</v>
      </c>
      <c r="AP56" s="367"/>
      <c r="AQ56" s="367"/>
      <c r="AR56" s="367"/>
      <c r="AS56" s="367"/>
      <c r="AT56" s="130"/>
      <c r="AU56" s="130"/>
      <c r="AV56" s="130"/>
      <c r="AW56" s="130"/>
      <c r="AX56" s="130"/>
      <c r="AY56" s="130"/>
      <c r="AZ56" s="130"/>
      <c r="BA56" s="367">
        <v>143</v>
      </c>
      <c r="BB56" s="367"/>
      <c r="BC56" s="367"/>
      <c r="BD56" s="367"/>
      <c r="BE56" s="367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</row>
    <row r="57" spans="1:73" s="134" customFormat="1" x14ac:dyDescent="0.15">
      <c r="A57" s="227" t="s">
        <v>487</v>
      </c>
      <c r="B57" s="227"/>
      <c r="C57" s="227"/>
      <c r="D57" s="227"/>
      <c r="E57" s="227"/>
      <c r="F57" s="227"/>
      <c r="G57" s="227"/>
      <c r="H57" s="282" t="s">
        <v>61</v>
      </c>
      <c r="I57" s="282"/>
      <c r="J57" s="282"/>
      <c r="K57" s="282"/>
      <c r="L57" s="282"/>
      <c r="M57" s="282"/>
      <c r="N57" s="136"/>
      <c r="O57" s="130"/>
      <c r="P57" s="130"/>
      <c r="Q57" s="367" t="s">
        <v>234</v>
      </c>
      <c r="R57" s="367"/>
      <c r="S57" s="367"/>
      <c r="T57" s="367"/>
      <c r="U57" s="130"/>
      <c r="V57" s="130"/>
      <c r="W57" s="130"/>
      <c r="X57" s="130"/>
      <c r="Y57" s="130"/>
      <c r="Z57" s="130"/>
      <c r="AA57" s="123"/>
      <c r="AB57" s="123"/>
      <c r="AC57" s="367" t="s">
        <v>234</v>
      </c>
      <c r="AD57" s="367"/>
      <c r="AE57" s="367"/>
      <c r="AF57" s="367"/>
      <c r="AG57" s="367"/>
      <c r="AH57" s="123"/>
      <c r="AI57" s="123"/>
      <c r="AJ57" s="123"/>
      <c r="AK57" s="123"/>
      <c r="AL57" s="130"/>
      <c r="AM57" s="130"/>
      <c r="AN57" s="130"/>
      <c r="AO57" s="367">
        <v>99</v>
      </c>
      <c r="AP57" s="367"/>
      <c r="AQ57" s="367"/>
      <c r="AR57" s="367"/>
      <c r="AS57" s="367"/>
      <c r="AT57" s="130"/>
      <c r="AU57" s="130"/>
      <c r="AV57" s="130"/>
      <c r="AW57" s="130"/>
      <c r="AX57" s="130"/>
      <c r="AY57" s="130"/>
      <c r="AZ57" s="130"/>
      <c r="BA57" s="367">
        <v>14</v>
      </c>
      <c r="BB57" s="367"/>
      <c r="BC57" s="367"/>
      <c r="BD57" s="367"/>
      <c r="BE57" s="367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</row>
    <row r="58" spans="1:73" s="134" customFormat="1" x14ac:dyDescent="0.15">
      <c r="A58" s="135"/>
      <c r="B58" s="135"/>
      <c r="C58" s="135"/>
      <c r="D58" s="135"/>
      <c r="E58" s="135"/>
      <c r="F58" s="135"/>
      <c r="G58" s="135"/>
      <c r="H58" s="282" t="s">
        <v>60</v>
      </c>
      <c r="I58" s="282"/>
      <c r="J58" s="282"/>
      <c r="K58" s="282"/>
      <c r="L58" s="282"/>
      <c r="M58" s="282"/>
      <c r="N58" s="136"/>
      <c r="O58" s="130"/>
      <c r="P58" s="130"/>
      <c r="Q58" s="367" t="s">
        <v>234</v>
      </c>
      <c r="R58" s="367"/>
      <c r="S58" s="367"/>
      <c r="T58" s="367"/>
      <c r="U58" s="130"/>
      <c r="V58" s="130"/>
      <c r="W58" s="130"/>
      <c r="X58" s="130"/>
      <c r="Y58" s="130"/>
      <c r="Z58" s="130"/>
      <c r="AA58" s="123"/>
      <c r="AB58" s="123"/>
      <c r="AC58" s="367" t="s">
        <v>234</v>
      </c>
      <c r="AD58" s="367"/>
      <c r="AE58" s="367"/>
      <c r="AF58" s="367"/>
      <c r="AG58" s="367"/>
      <c r="AH58" s="123"/>
      <c r="AI58" s="123"/>
      <c r="AJ58" s="123"/>
      <c r="AK58" s="123"/>
      <c r="AL58" s="130"/>
      <c r="AM58" s="130"/>
      <c r="AN58" s="130"/>
      <c r="AO58" s="367">
        <v>752</v>
      </c>
      <c r="AP58" s="367"/>
      <c r="AQ58" s="367"/>
      <c r="AR58" s="367"/>
      <c r="AS58" s="367"/>
      <c r="AT58" s="130"/>
      <c r="AU58" s="130"/>
      <c r="AV58" s="130"/>
      <c r="AW58" s="130"/>
      <c r="AX58" s="130"/>
      <c r="AY58" s="130"/>
      <c r="AZ58" s="130"/>
      <c r="BA58" s="367">
        <v>263</v>
      </c>
      <c r="BB58" s="367"/>
      <c r="BC58" s="367"/>
      <c r="BD58" s="367"/>
      <c r="BE58" s="367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</row>
    <row r="59" spans="1:73" s="134" customFormat="1" x14ac:dyDescent="0.15">
      <c r="A59" s="227" t="s">
        <v>506</v>
      </c>
      <c r="B59" s="227"/>
      <c r="C59" s="227"/>
      <c r="D59" s="227"/>
      <c r="E59" s="227"/>
      <c r="F59" s="227"/>
      <c r="G59" s="227"/>
      <c r="H59" s="282" t="s">
        <v>61</v>
      </c>
      <c r="I59" s="282"/>
      <c r="J59" s="282"/>
      <c r="K59" s="282"/>
      <c r="L59" s="282"/>
      <c r="M59" s="283"/>
      <c r="N59" s="136"/>
      <c r="O59" s="130"/>
      <c r="P59" s="130"/>
      <c r="Q59" s="367" t="s">
        <v>234</v>
      </c>
      <c r="R59" s="367"/>
      <c r="S59" s="367"/>
      <c r="T59" s="367"/>
      <c r="U59" s="130"/>
      <c r="V59" s="130"/>
      <c r="W59" s="130"/>
      <c r="X59" s="130"/>
      <c r="Y59" s="130"/>
      <c r="Z59" s="130"/>
      <c r="AA59" s="123"/>
      <c r="AB59" s="123"/>
      <c r="AC59" s="367">
        <v>1</v>
      </c>
      <c r="AD59" s="367"/>
      <c r="AE59" s="367"/>
      <c r="AF59" s="367"/>
      <c r="AG59" s="367"/>
      <c r="AH59" s="123"/>
      <c r="AI59" s="123"/>
      <c r="AJ59" s="123"/>
      <c r="AK59" s="123"/>
      <c r="AL59" s="130"/>
      <c r="AM59" s="130"/>
      <c r="AN59" s="130"/>
      <c r="AO59" s="367">
        <v>96</v>
      </c>
      <c r="AP59" s="367"/>
      <c r="AQ59" s="367"/>
      <c r="AR59" s="367"/>
      <c r="AS59" s="367"/>
      <c r="AT59" s="130"/>
      <c r="AU59" s="130"/>
      <c r="AV59" s="130"/>
      <c r="AW59" s="130"/>
      <c r="AX59" s="130"/>
      <c r="AY59" s="130"/>
      <c r="AZ59" s="130"/>
      <c r="BA59" s="367">
        <v>14</v>
      </c>
      <c r="BB59" s="367"/>
      <c r="BC59" s="367"/>
      <c r="BD59" s="367"/>
      <c r="BE59" s="367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</row>
    <row r="60" spans="1:73" s="134" customFormat="1" x14ac:dyDescent="0.15">
      <c r="A60" s="137"/>
      <c r="B60" s="137"/>
      <c r="C60" s="137"/>
      <c r="D60" s="137"/>
      <c r="E60" s="137"/>
      <c r="F60" s="137"/>
      <c r="G60" s="137"/>
      <c r="H60" s="362" t="s">
        <v>60</v>
      </c>
      <c r="I60" s="362"/>
      <c r="J60" s="362"/>
      <c r="K60" s="362"/>
      <c r="L60" s="362"/>
      <c r="M60" s="363"/>
      <c r="N60" s="138"/>
      <c r="O60" s="138"/>
      <c r="P60" s="138"/>
      <c r="Q60" s="364" t="s">
        <v>234</v>
      </c>
      <c r="R60" s="364"/>
      <c r="S60" s="364"/>
      <c r="T60" s="364"/>
      <c r="U60" s="138"/>
      <c r="V60" s="138"/>
      <c r="W60" s="138"/>
      <c r="X60" s="138"/>
      <c r="Y60" s="138"/>
      <c r="Z60" s="138"/>
      <c r="AA60" s="124"/>
      <c r="AB60" s="124"/>
      <c r="AC60" s="364">
        <v>30</v>
      </c>
      <c r="AD60" s="364"/>
      <c r="AE60" s="364"/>
      <c r="AF60" s="364"/>
      <c r="AG60" s="364"/>
      <c r="AH60" s="124"/>
      <c r="AI60" s="124"/>
      <c r="AJ60" s="124"/>
      <c r="AK60" s="124"/>
      <c r="AL60" s="138"/>
      <c r="AM60" s="138"/>
      <c r="AN60" s="138"/>
      <c r="AO60" s="364">
        <v>931</v>
      </c>
      <c r="AP60" s="364"/>
      <c r="AQ60" s="364"/>
      <c r="AR60" s="364"/>
      <c r="AS60" s="364"/>
      <c r="AT60" s="138"/>
      <c r="AU60" s="138"/>
      <c r="AV60" s="138"/>
      <c r="AW60" s="138"/>
      <c r="AX60" s="138"/>
      <c r="AY60" s="138"/>
      <c r="AZ60" s="138"/>
      <c r="BA60" s="367">
        <v>273</v>
      </c>
      <c r="BB60" s="367"/>
      <c r="BC60" s="367"/>
      <c r="BD60" s="367"/>
      <c r="BE60" s="367"/>
      <c r="BF60" s="138"/>
      <c r="BG60" s="138"/>
      <c r="BH60" s="138"/>
      <c r="BI60" s="138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</row>
    <row r="61" spans="1:73" x14ac:dyDescent="0.15">
      <c r="A61" s="13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41" t="s">
        <v>59</v>
      </c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</row>
    <row r="62" spans="1:73" x14ac:dyDescent="0.15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44" t="s">
        <v>451</v>
      </c>
    </row>
    <row r="63" spans="1:73" x14ac:dyDescent="0.15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0"/>
      <c r="BR63" s="130"/>
      <c r="BS63" s="130"/>
      <c r="BT63" s="130"/>
      <c r="BU63" s="130"/>
    </row>
    <row r="64" spans="1:73" ht="21" customHeight="1" x14ac:dyDescent="0.15">
      <c r="A64" s="409" t="s">
        <v>372</v>
      </c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409"/>
      <c r="AC64" s="409"/>
      <c r="AD64" s="409"/>
      <c r="AE64" s="409"/>
      <c r="AF64" s="409"/>
      <c r="AG64" s="409"/>
      <c r="AH64" s="409"/>
      <c r="AI64" s="409"/>
      <c r="AJ64" s="409"/>
      <c r="AK64" s="409"/>
      <c r="AL64" s="409"/>
      <c r="AM64" s="409"/>
      <c r="AN64" s="409"/>
      <c r="AO64" s="409"/>
      <c r="AP64" s="409"/>
      <c r="AQ64" s="409"/>
      <c r="AR64" s="409"/>
      <c r="AS64" s="409"/>
      <c r="AT64" s="409"/>
      <c r="AU64" s="409"/>
      <c r="AV64" s="409"/>
      <c r="AW64" s="409"/>
      <c r="AX64" s="409"/>
      <c r="AY64" s="409"/>
      <c r="AZ64" s="409"/>
      <c r="BA64" s="409"/>
      <c r="BB64" s="409"/>
      <c r="BC64" s="409"/>
      <c r="BD64" s="409"/>
      <c r="BE64" s="409"/>
      <c r="BF64" s="409"/>
      <c r="BG64" s="409"/>
      <c r="BH64" s="409"/>
      <c r="BI64" s="409"/>
      <c r="BJ64" s="409"/>
      <c r="BK64" s="409"/>
      <c r="BL64" s="409"/>
      <c r="BM64" s="409"/>
      <c r="BN64" s="409"/>
      <c r="BO64" s="409"/>
      <c r="BP64" s="409"/>
      <c r="BQ64" s="409"/>
      <c r="BR64" s="409"/>
      <c r="BS64" s="409"/>
      <c r="BT64" s="409"/>
      <c r="BU64" s="409"/>
    </row>
    <row r="65" spans="1:73" ht="13.5" customHeight="1" x14ac:dyDescent="0.15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</row>
    <row r="66" spans="1:73" x14ac:dyDescent="0.15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8"/>
      <c r="BJ66" s="131"/>
      <c r="BK66" s="131"/>
      <c r="BL66" s="131"/>
      <c r="BM66" s="131"/>
      <c r="BN66" s="131"/>
      <c r="BO66" s="131"/>
      <c r="BP66" s="131"/>
      <c r="BQ66" s="131"/>
      <c r="BR66" s="131"/>
      <c r="BS66" s="131"/>
      <c r="BT66" s="131"/>
      <c r="BU66" s="132" t="s">
        <v>68</v>
      </c>
    </row>
    <row r="67" spans="1:73" ht="13.5" customHeight="1" x14ac:dyDescent="0.15">
      <c r="A67" s="395" t="s">
        <v>62</v>
      </c>
      <c r="B67" s="395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6"/>
      <c r="N67" s="395" t="s">
        <v>67</v>
      </c>
      <c r="O67" s="395"/>
      <c r="P67" s="395"/>
      <c r="Q67" s="395"/>
      <c r="R67" s="395"/>
      <c r="S67" s="395"/>
      <c r="T67" s="395"/>
      <c r="U67" s="395"/>
      <c r="V67" s="395"/>
      <c r="W67" s="395"/>
      <c r="X67" s="395"/>
      <c r="Y67" s="396"/>
      <c r="Z67" s="407" t="s">
        <v>233</v>
      </c>
      <c r="AA67" s="395"/>
      <c r="AB67" s="395"/>
      <c r="AC67" s="395"/>
      <c r="AD67" s="395"/>
      <c r="AE67" s="395"/>
      <c r="AF67" s="395"/>
      <c r="AG67" s="395"/>
      <c r="AH67" s="395"/>
      <c r="AI67" s="395"/>
      <c r="AJ67" s="395"/>
      <c r="AK67" s="396"/>
      <c r="AL67" s="401" t="s">
        <v>65</v>
      </c>
      <c r="AM67" s="402"/>
      <c r="AN67" s="402"/>
      <c r="AO67" s="402"/>
      <c r="AP67" s="402"/>
      <c r="AQ67" s="402"/>
      <c r="AR67" s="402"/>
      <c r="AS67" s="402"/>
      <c r="AT67" s="402"/>
      <c r="AU67" s="402"/>
      <c r="AV67" s="402"/>
      <c r="AW67" s="403"/>
      <c r="AX67" s="395" t="s">
        <v>64</v>
      </c>
      <c r="AY67" s="395"/>
      <c r="AZ67" s="395"/>
      <c r="BA67" s="395"/>
      <c r="BB67" s="395"/>
      <c r="BC67" s="395"/>
      <c r="BD67" s="395"/>
      <c r="BE67" s="395"/>
      <c r="BF67" s="395"/>
      <c r="BG67" s="395"/>
      <c r="BH67" s="395"/>
      <c r="BI67" s="400"/>
      <c r="BJ67" s="407" t="s">
        <v>63</v>
      </c>
      <c r="BK67" s="395"/>
      <c r="BL67" s="395"/>
      <c r="BM67" s="395"/>
      <c r="BN67" s="395"/>
      <c r="BO67" s="395"/>
      <c r="BP67" s="395"/>
      <c r="BQ67" s="395"/>
      <c r="BR67" s="395"/>
      <c r="BS67" s="395"/>
      <c r="BT67" s="395"/>
      <c r="BU67" s="395"/>
    </row>
    <row r="68" spans="1:73" x14ac:dyDescent="0.15">
      <c r="A68" s="397"/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  <c r="M68" s="398"/>
      <c r="N68" s="397"/>
      <c r="O68" s="397"/>
      <c r="P68" s="397"/>
      <c r="Q68" s="397"/>
      <c r="R68" s="397"/>
      <c r="S68" s="397"/>
      <c r="T68" s="397"/>
      <c r="U68" s="397"/>
      <c r="V68" s="397"/>
      <c r="W68" s="397"/>
      <c r="X68" s="397"/>
      <c r="Y68" s="398"/>
      <c r="Z68" s="408"/>
      <c r="AA68" s="397"/>
      <c r="AB68" s="397"/>
      <c r="AC68" s="397"/>
      <c r="AD68" s="397"/>
      <c r="AE68" s="397"/>
      <c r="AF68" s="397"/>
      <c r="AG68" s="397"/>
      <c r="AH68" s="397"/>
      <c r="AI68" s="397"/>
      <c r="AJ68" s="397"/>
      <c r="AK68" s="398"/>
      <c r="AL68" s="404"/>
      <c r="AM68" s="405"/>
      <c r="AN68" s="405"/>
      <c r="AO68" s="405"/>
      <c r="AP68" s="405"/>
      <c r="AQ68" s="405"/>
      <c r="AR68" s="405"/>
      <c r="AS68" s="405"/>
      <c r="AT68" s="405"/>
      <c r="AU68" s="405"/>
      <c r="AV68" s="405"/>
      <c r="AW68" s="406"/>
      <c r="AX68" s="397"/>
      <c r="AY68" s="397"/>
      <c r="AZ68" s="397"/>
      <c r="BA68" s="397"/>
      <c r="BB68" s="397"/>
      <c r="BC68" s="397"/>
      <c r="BD68" s="397"/>
      <c r="BE68" s="397"/>
      <c r="BF68" s="397"/>
      <c r="BG68" s="397"/>
      <c r="BH68" s="397"/>
      <c r="BI68" s="397"/>
      <c r="BJ68" s="408"/>
      <c r="BK68" s="397"/>
      <c r="BL68" s="397"/>
      <c r="BM68" s="397"/>
      <c r="BN68" s="397"/>
      <c r="BO68" s="397"/>
      <c r="BP68" s="397"/>
      <c r="BQ68" s="397"/>
      <c r="BR68" s="397"/>
      <c r="BS68" s="397"/>
      <c r="BT68" s="397"/>
      <c r="BU68" s="397"/>
    </row>
    <row r="69" spans="1:73" s="134" customFormat="1" x14ac:dyDescent="0.15">
      <c r="A69" s="227" t="s">
        <v>508</v>
      </c>
      <c r="B69" s="227"/>
      <c r="C69" s="227"/>
      <c r="D69" s="227"/>
      <c r="E69" s="227"/>
      <c r="F69" s="227"/>
      <c r="G69" s="227"/>
      <c r="H69" s="282" t="s">
        <v>61</v>
      </c>
      <c r="I69" s="282"/>
      <c r="J69" s="282"/>
      <c r="K69" s="282"/>
      <c r="L69" s="282"/>
      <c r="M69" s="283"/>
      <c r="N69" s="130"/>
      <c r="O69" s="130"/>
      <c r="P69" s="130"/>
      <c r="Q69" s="367">
        <f t="shared" ref="Q69:Q76" si="1">SUM(AC69,AO69,BA69,BM69,Q82,AC82,AO82,BA82)</f>
        <v>408</v>
      </c>
      <c r="R69" s="367"/>
      <c r="S69" s="367"/>
      <c r="T69" s="367"/>
      <c r="U69" s="367"/>
      <c r="V69" s="130"/>
      <c r="W69" s="130"/>
      <c r="X69" s="130"/>
      <c r="Y69" s="130"/>
      <c r="Z69" s="130"/>
      <c r="AA69" s="130"/>
      <c r="AB69" s="130"/>
      <c r="AC69" s="367">
        <v>70</v>
      </c>
      <c r="AD69" s="367"/>
      <c r="AE69" s="367"/>
      <c r="AF69" s="367"/>
      <c r="AG69" s="367"/>
      <c r="AH69" s="130"/>
      <c r="AI69" s="130"/>
      <c r="AJ69" s="130"/>
      <c r="AK69" s="130"/>
      <c r="AL69" s="130"/>
      <c r="AM69" s="130"/>
      <c r="AN69" s="130"/>
      <c r="AO69" s="367">
        <v>25</v>
      </c>
      <c r="AP69" s="367"/>
      <c r="AQ69" s="367"/>
      <c r="AR69" s="367"/>
      <c r="AS69" s="367"/>
      <c r="AT69" s="130"/>
      <c r="AU69" s="130"/>
      <c r="AV69" s="130"/>
      <c r="AW69" s="130"/>
      <c r="AX69" s="130"/>
      <c r="AY69" s="130"/>
      <c r="AZ69" s="130"/>
      <c r="BA69" s="367">
        <v>183</v>
      </c>
      <c r="BB69" s="367"/>
      <c r="BC69" s="367"/>
      <c r="BD69" s="367"/>
      <c r="BE69" s="367"/>
      <c r="BF69" s="130"/>
      <c r="BG69" s="130"/>
      <c r="BH69" s="130"/>
      <c r="BI69" s="130"/>
      <c r="BJ69" s="130"/>
      <c r="BK69" s="130"/>
      <c r="BL69" s="130"/>
      <c r="BM69" s="367">
        <v>23</v>
      </c>
      <c r="BN69" s="367"/>
      <c r="BO69" s="367"/>
      <c r="BP69" s="367"/>
      <c r="BQ69" s="367"/>
      <c r="BR69" s="130"/>
      <c r="BS69" s="130"/>
      <c r="BT69" s="130"/>
      <c r="BU69" s="130"/>
    </row>
    <row r="70" spans="1:73" s="134" customFormat="1" x14ac:dyDescent="0.15">
      <c r="A70" s="135"/>
      <c r="B70" s="135"/>
      <c r="C70" s="135"/>
      <c r="D70" s="135"/>
      <c r="E70" s="135"/>
      <c r="F70" s="135"/>
      <c r="G70" s="135"/>
      <c r="H70" s="282" t="s">
        <v>60</v>
      </c>
      <c r="I70" s="282"/>
      <c r="J70" s="282"/>
      <c r="K70" s="282"/>
      <c r="L70" s="282"/>
      <c r="M70" s="283"/>
      <c r="N70" s="130"/>
      <c r="O70" s="130"/>
      <c r="P70" s="130"/>
      <c r="Q70" s="367">
        <f t="shared" si="1"/>
        <v>3670</v>
      </c>
      <c r="R70" s="367"/>
      <c r="S70" s="367"/>
      <c r="T70" s="367"/>
      <c r="U70" s="367"/>
      <c r="V70" s="130"/>
      <c r="W70" s="130"/>
      <c r="X70" s="130"/>
      <c r="Y70" s="130"/>
      <c r="Z70" s="130"/>
      <c r="AA70" s="130"/>
      <c r="AB70" s="130"/>
      <c r="AC70" s="367">
        <v>1060</v>
      </c>
      <c r="AD70" s="367"/>
      <c r="AE70" s="367"/>
      <c r="AF70" s="367"/>
      <c r="AG70" s="367"/>
      <c r="AH70" s="130"/>
      <c r="AI70" s="130"/>
      <c r="AJ70" s="130"/>
      <c r="AK70" s="130"/>
      <c r="AL70" s="130"/>
      <c r="AM70" s="130"/>
      <c r="AN70" s="130"/>
      <c r="AO70" s="367">
        <v>141</v>
      </c>
      <c r="AP70" s="367"/>
      <c r="AQ70" s="367"/>
      <c r="AR70" s="367"/>
      <c r="AS70" s="367"/>
      <c r="AT70" s="130"/>
      <c r="AU70" s="130"/>
      <c r="AV70" s="130"/>
      <c r="AW70" s="130"/>
      <c r="AX70" s="130"/>
      <c r="AY70" s="130"/>
      <c r="AZ70" s="130"/>
      <c r="BA70" s="367">
        <v>980</v>
      </c>
      <c r="BB70" s="367"/>
      <c r="BC70" s="367"/>
      <c r="BD70" s="367"/>
      <c r="BE70" s="367"/>
      <c r="BF70" s="130"/>
      <c r="BG70" s="130"/>
      <c r="BH70" s="130"/>
      <c r="BI70" s="130"/>
      <c r="BJ70" s="130"/>
      <c r="BK70" s="130"/>
      <c r="BL70" s="130"/>
      <c r="BM70" s="367">
        <v>184</v>
      </c>
      <c r="BN70" s="367"/>
      <c r="BO70" s="367"/>
      <c r="BP70" s="367"/>
      <c r="BQ70" s="367"/>
      <c r="BR70" s="130"/>
      <c r="BS70" s="130"/>
      <c r="BT70" s="130"/>
      <c r="BU70" s="130"/>
    </row>
    <row r="71" spans="1:73" s="134" customFormat="1" x14ac:dyDescent="0.15">
      <c r="A71" s="227" t="s">
        <v>460</v>
      </c>
      <c r="B71" s="227"/>
      <c r="C71" s="227"/>
      <c r="D71" s="227"/>
      <c r="E71" s="227"/>
      <c r="F71" s="227"/>
      <c r="G71" s="227"/>
      <c r="H71" s="282" t="s">
        <v>61</v>
      </c>
      <c r="I71" s="282"/>
      <c r="J71" s="282"/>
      <c r="K71" s="282"/>
      <c r="L71" s="282"/>
      <c r="M71" s="283"/>
      <c r="N71" s="130"/>
      <c r="O71" s="130"/>
      <c r="P71" s="130"/>
      <c r="Q71" s="367">
        <f t="shared" si="1"/>
        <v>385</v>
      </c>
      <c r="R71" s="367"/>
      <c r="S71" s="367"/>
      <c r="T71" s="367"/>
      <c r="U71" s="367"/>
      <c r="V71" s="130"/>
      <c r="W71" s="130"/>
      <c r="X71" s="130"/>
      <c r="Y71" s="130"/>
      <c r="Z71" s="130"/>
      <c r="AA71" s="130"/>
      <c r="AB71" s="130"/>
      <c r="AC71" s="367">
        <v>74</v>
      </c>
      <c r="AD71" s="367"/>
      <c r="AE71" s="367"/>
      <c r="AF71" s="367"/>
      <c r="AG71" s="367"/>
      <c r="AH71" s="130"/>
      <c r="AI71" s="130"/>
      <c r="AJ71" s="130"/>
      <c r="AK71" s="130"/>
      <c r="AL71" s="130"/>
      <c r="AM71" s="130"/>
      <c r="AN71" s="130"/>
      <c r="AO71" s="367">
        <v>28</v>
      </c>
      <c r="AP71" s="367"/>
      <c r="AQ71" s="367"/>
      <c r="AR71" s="367"/>
      <c r="AS71" s="367"/>
      <c r="AT71" s="130"/>
      <c r="AU71" s="130"/>
      <c r="AV71" s="130"/>
      <c r="AW71" s="130"/>
      <c r="AX71" s="130"/>
      <c r="AY71" s="130"/>
      <c r="AZ71" s="130"/>
      <c r="BA71" s="367">
        <v>156</v>
      </c>
      <c r="BB71" s="367"/>
      <c r="BC71" s="367"/>
      <c r="BD71" s="367"/>
      <c r="BE71" s="367"/>
      <c r="BF71" s="130"/>
      <c r="BG71" s="130"/>
      <c r="BH71" s="130"/>
      <c r="BI71" s="130"/>
      <c r="BJ71" s="130"/>
      <c r="BK71" s="130"/>
      <c r="BL71" s="130"/>
      <c r="BM71" s="367">
        <v>8</v>
      </c>
      <c r="BN71" s="367"/>
      <c r="BO71" s="367"/>
      <c r="BP71" s="367"/>
      <c r="BQ71" s="367"/>
      <c r="BR71" s="130"/>
      <c r="BS71" s="130"/>
      <c r="BT71" s="130"/>
      <c r="BU71" s="130"/>
    </row>
    <row r="72" spans="1:73" s="134" customFormat="1" x14ac:dyDescent="0.15">
      <c r="A72" s="135"/>
      <c r="B72" s="135"/>
      <c r="C72" s="135"/>
      <c r="D72" s="135"/>
      <c r="E72" s="135"/>
      <c r="F72" s="135"/>
      <c r="G72" s="135"/>
      <c r="H72" s="282" t="s">
        <v>60</v>
      </c>
      <c r="I72" s="282"/>
      <c r="J72" s="282"/>
      <c r="K72" s="282"/>
      <c r="L72" s="282"/>
      <c r="M72" s="283"/>
      <c r="N72" s="130"/>
      <c r="O72" s="130"/>
      <c r="P72" s="130"/>
      <c r="Q72" s="367">
        <f t="shared" si="1"/>
        <v>3569</v>
      </c>
      <c r="R72" s="367"/>
      <c r="S72" s="367"/>
      <c r="T72" s="367"/>
      <c r="U72" s="367"/>
      <c r="V72" s="130"/>
      <c r="W72" s="130"/>
      <c r="X72" s="130"/>
      <c r="Y72" s="130"/>
      <c r="Z72" s="130"/>
      <c r="AA72" s="130"/>
      <c r="AB72" s="130"/>
      <c r="AC72" s="367">
        <v>1076</v>
      </c>
      <c r="AD72" s="367"/>
      <c r="AE72" s="367"/>
      <c r="AF72" s="367"/>
      <c r="AG72" s="367"/>
      <c r="AH72" s="130"/>
      <c r="AI72" s="130"/>
      <c r="AJ72" s="130"/>
      <c r="AK72" s="130"/>
      <c r="AL72" s="130"/>
      <c r="AM72" s="130"/>
      <c r="AN72" s="130"/>
      <c r="AO72" s="367">
        <v>209</v>
      </c>
      <c r="AP72" s="367"/>
      <c r="AQ72" s="367"/>
      <c r="AR72" s="367"/>
      <c r="AS72" s="367"/>
      <c r="AT72" s="130"/>
      <c r="AU72" s="130"/>
      <c r="AV72" s="130"/>
      <c r="AW72" s="130"/>
      <c r="AX72" s="130"/>
      <c r="AY72" s="130"/>
      <c r="AZ72" s="130"/>
      <c r="BA72" s="367">
        <v>844</v>
      </c>
      <c r="BB72" s="367"/>
      <c r="BC72" s="367"/>
      <c r="BD72" s="367"/>
      <c r="BE72" s="367"/>
      <c r="BF72" s="130"/>
      <c r="BG72" s="130"/>
      <c r="BH72" s="130"/>
      <c r="BI72" s="130"/>
      <c r="BJ72" s="130"/>
      <c r="BK72" s="130"/>
      <c r="BL72" s="130"/>
      <c r="BM72" s="367">
        <v>107</v>
      </c>
      <c r="BN72" s="367"/>
      <c r="BO72" s="367"/>
      <c r="BP72" s="367"/>
      <c r="BQ72" s="367"/>
      <c r="BR72" s="130"/>
      <c r="BS72" s="130"/>
      <c r="BT72" s="130"/>
      <c r="BU72" s="130"/>
    </row>
    <row r="73" spans="1:73" s="134" customFormat="1" x14ac:dyDescent="0.15">
      <c r="A73" s="227" t="s">
        <v>458</v>
      </c>
      <c r="B73" s="227"/>
      <c r="C73" s="227"/>
      <c r="D73" s="227"/>
      <c r="E73" s="227"/>
      <c r="F73" s="227"/>
      <c r="G73" s="227"/>
      <c r="H73" s="282" t="s">
        <v>61</v>
      </c>
      <c r="I73" s="282"/>
      <c r="J73" s="282"/>
      <c r="K73" s="282"/>
      <c r="L73" s="282"/>
      <c r="M73" s="283"/>
      <c r="N73" s="130"/>
      <c r="O73" s="130"/>
      <c r="P73" s="130"/>
      <c r="Q73" s="367">
        <f t="shared" si="1"/>
        <v>476</v>
      </c>
      <c r="R73" s="367"/>
      <c r="S73" s="367"/>
      <c r="T73" s="367"/>
      <c r="U73" s="367"/>
      <c r="V73" s="130"/>
      <c r="W73" s="130"/>
      <c r="X73" s="130"/>
      <c r="Y73" s="130"/>
      <c r="Z73" s="130"/>
      <c r="AA73" s="130"/>
      <c r="AB73" s="130"/>
      <c r="AC73" s="367">
        <v>68</v>
      </c>
      <c r="AD73" s="367"/>
      <c r="AE73" s="367"/>
      <c r="AF73" s="367"/>
      <c r="AG73" s="367"/>
      <c r="AH73" s="130"/>
      <c r="AI73" s="130"/>
      <c r="AJ73" s="130"/>
      <c r="AK73" s="130"/>
      <c r="AL73" s="130"/>
      <c r="AM73" s="130"/>
      <c r="AN73" s="130"/>
      <c r="AO73" s="367">
        <v>40</v>
      </c>
      <c r="AP73" s="367"/>
      <c r="AQ73" s="367"/>
      <c r="AR73" s="367"/>
      <c r="AS73" s="367"/>
      <c r="AT73" s="130"/>
      <c r="AU73" s="130"/>
      <c r="AV73" s="130"/>
      <c r="AW73" s="130"/>
      <c r="AX73" s="130"/>
      <c r="AY73" s="130"/>
      <c r="AZ73" s="130"/>
      <c r="BA73" s="367">
        <v>190</v>
      </c>
      <c r="BB73" s="367"/>
      <c r="BC73" s="367"/>
      <c r="BD73" s="367"/>
      <c r="BE73" s="367"/>
      <c r="BF73" s="130"/>
      <c r="BG73" s="130"/>
      <c r="BH73" s="130"/>
      <c r="BI73" s="130"/>
      <c r="BJ73" s="130"/>
      <c r="BK73" s="130"/>
      <c r="BL73" s="130"/>
      <c r="BM73" s="367">
        <v>14</v>
      </c>
      <c r="BN73" s="367"/>
      <c r="BO73" s="367"/>
      <c r="BP73" s="367"/>
      <c r="BQ73" s="367"/>
      <c r="BR73" s="130"/>
      <c r="BS73" s="130"/>
      <c r="BT73" s="130"/>
      <c r="BU73" s="130"/>
    </row>
    <row r="74" spans="1:73" s="134" customFormat="1" x14ac:dyDescent="0.15">
      <c r="A74" s="135"/>
      <c r="B74" s="135"/>
      <c r="C74" s="135"/>
      <c r="D74" s="135"/>
      <c r="E74" s="135"/>
      <c r="F74" s="135"/>
      <c r="G74" s="135"/>
      <c r="H74" s="282" t="s">
        <v>60</v>
      </c>
      <c r="I74" s="282"/>
      <c r="J74" s="282"/>
      <c r="K74" s="282"/>
      <c r="L74" s="282"/>
      <c r="M74" s="283"/>
      <c r="N74" s="130"/>
      <c r="O74" s="130"/>
      <c r="P74" s="130"/>
      <c r="Q74" s="367">
        <f t="shared" si="1"/>
        <v>4434</v>
      </c>
      <c r="R74" s="367"/>
      <c r="S74" s="367"/>
      <c r="T74" s="367"/>
      <c r="U74" s="367"/>
      <c r="V74" s="130"/>
      <c r="W74" s="130"/>
      <c r="X74" s="130"/>
      <c r="Y74" s="130"/>
      <c r="Z74" s="130"/>
      <c r="AA74" s="130"/>
      <c r="AB74" s="130"/>
      <c r="AC74" s="367">
        <v>843</v>
      </c>
      <c r="AD74" s="367"/>
      <c r="AE74" s="367"/>
      <c r="AF74" s="367"/>
      <c r="AG74" s="367"/>
      <c r="AH74" s="130"/>
      <c r="AI74" s="130"/>
      <c r="AJ74" s="130"/>
      <c r="AK74" s="130"/>
      <c r="AL74" s="130"/>
      <c r="AM74" s="130"/>
      <c r="AN74" s="130"/>
      <c r="AO74" s="367">
        <v>428</v>
      </c>
      <c r="AP74" s="367"/>
      <c r="AQ74" s="367"/>
      <c r="AR74" s="367"/>
      <c r="AS74" s="367"/>
      <c r="AT74" s="130"/>
      <c r="AU74" s="130"/>
      <c r="AV74" s="130"/>
      <c r="AW74" s="130"/>
      <c r="AX74" s="130"/>
      <c r="AY74" s="130"/>
      <c r="AZ74" s="130"/>
      <c r="BA74" s="367">
        <v>1012</v>
      </c>
      <c r="BB74" s="367"/>
      <c r="BC74" s="367"/>
      <c r="BD74" s="367"/>
      <c r="BE74" s="367"/>
      <c r="BF74" s="130"/>
      <c r="BG74" s="130"/>
      <c r="BH74" s="130"/>
      <c r="BI74" s="130"/>
      <c r="BJ74" s="130"/>
      <c r="BK74" s="130"/>
      <c r="BL74" s="130"/>
      <c r="BM74" s="367">
        <v>182</v>
      </c>
      <c r="BN74" s="367"/>
      <c r="BO74" s="367"/>
      <c r="BP74" s="367"/>
      <c r="BQ74" s="367"/>
      <c r="BR74" s="130"/>
      <c r="BS74" s="130"/>
      <c r="BT74" s="130"/>
      <c r="BU74" s="130"/>
    </row>
    <row r="75" spans="1:73" s="134" customFormat="1" x14ac:dyDescent="0.15">
      <c r="A75" s="227" t="s">
        <v>487</v>
      </c>
      <c r="B75" s="227"/>
      <c r="C75" s="227"/>
      <c r="D75" s="227"/>
      <c r="E75" s="227"/>
      <c r="F75" s="227"/>
      <c r="G75" s="227"/>
      <c r="H75" s="282" t="s">
        <v>61</v>
      </c>
      <c r="I75" s="282"/>
      <c r="J75" s="282"/>
      <c r="K75" s="282"/>
      <c r="L75" s="282"/>
      <c r="M75" s="282"/>
      <c r="N75" s="136"/>
      <c r="O75" s="130"/>
      <c r="P75" s="130"/>
      <c r="Q75" s="367">
        <f t="shared" si="1"/>
        <v>490</v>
      </c>
      <c r="R75" s="367"/>
      <c r="S75" s="367"/>
      <c r="T75" s="367"/>
      <c r="U75" s="367"/>
      <c r="V75" s="130"/>
      <c r="W75" s="130"/>
      <c r="X75" s="130"/>
      <c r="Y75" s="130"/>
      <c r="Z75" s="130"/>
      <c r="AA75" s="130"/>
      <c r="AB75" s="130"/>
      <c r="AC75" s="367">
        <v>65</v>
      </c>
      <c r="AD75" s="367"/>
      <c r="AE75" s="367"/>
      <c r="AF75" s="367"/>
      <c r="AG75" s="367"/>
      <c r="AH75" s="130"/>
      <c r="AI75" s="130"/>
      <c r="AJ75" s="130"/>
      <c r="AK75" s="130"/>
      <c r="AL75" s="130"/>
      <c r="AM75" s="130"/>
      <c r="AN75" s="130"/>
      <c r="AO75" s="367" t="s">
        <v>234</v>
      </c>
      <c r="AP75" s="367"/>
      <c r="AQ75" s="367"/>
      <c r="AR75" s="367"/>
      <c r="AS75" s="367"/>
      <c r="AT75" s="130"/>
      <c r="AU75" s="130"/>
      <c r="AV75" s="130"/>
      <c r="AW75" s="130"/>
      <c r="AX75" s="130"/>
      <c r="AY75" s="130"/>
      <c r="AZ75" s="130"/>
      <c r="BA75" s="367">
        <v>228</v>
      </c>
      <c r="BB75" s="367"/>
      <c r="BC75" s="367"/>
      <c r="BD75" s="367"/>
      <c r="BE75" s="367"/>
      <c r="BF75" s="130"/>
      <c r="BG75" s="130"/>
      <c r="BH75" s="130"/>
      <c r="BI75" s="130"/>
      <c r="BJ75" s="130"/>
      <c r="BK75" s="130"/>
      <c r="BL75" s="130"/>
      <c r="BM75" s="367">
        <v>5</v>
      </c>
      <c r="BN75" s="367"/>
      <c r="BO75" s="367"/>
      <c r="BP75" s="367"/>
      <c r="BQ75" s="367"/>
      <c r="BR75" s="130"/>
      <c r="BS75" s="130"/>
      <c r="BT75" s="130"/>
      <c r="BU75" s="130"/>
    </row>
    <row r="76" spans="1:73" s="134" customFormat="1" x14ac:dyDescent="0.15">
      <c r="A76" s="135"/>
      <c r="B76" s="135"/>
      <c r="C76" s="135"/>
      <c r="D76" s="135"/>
      <c r="E76" s="135"/>
      <c r="F76" s="135"/>
      <c r="G76" s="135"/>
      <c r="H76" s="282" t="s">
        <v>60</v>
      </c>
      <c r="I76" s="282"/>
      <c r="J76" s="282"/>
      <c r="K76" s="282"/>
      <c r="L76" s="282"/>
      <c r="M76" s="282"/>
      <c r="N76" s="136"/>
      <c r="O76" s="130"/>
      <c r="P76" s="130"/>
      <c r="Q76" s="367">
        <f t="shared" si="1"/>
        <v>4908</v>
      </c>
      <c r="R76" s="367"/>
      <c r="S76" s="367"/>
      <c r="T76" s="367"/>
      <c r="U76" s="367"/>
      <c r="V76" s="130"/>
      <c r="W76" s="130"/>
      <c r="X76" s="130"/>
      <c r="Y76" s="130"/>
      <c r="Z76" s="130"/>
      <c r="AA76" s="130"/>
      <c r="AB76" s="130"/>
      <c r="AC76" s="367">
        <v>929</v>
      </c>
      <c r="AD76" s="367"/>
      <c r="AE76" s="367"/>
      <c r="AF76" s="367"/>
      <c r="AG76" s="367"/>
      <c r="AH76" s="130"/>
      <c r="AI76" s="130"/>
      <c r="AJ76" s="130"/>
      <c r="AK76" s="130"/>
      <c r="AL76" s="130"/>
      <c r="AM76" s="130"/>
      <c r="AN76" s="130"/>
      <c r="AO76" s="367" t="s">
        <v>234</v>
      </c>
      <c r="AP76" s="367"/>
      <c r="AQ76" s="367"/>
      <c r="AR76" s="367"/>
      <c r="AS76" s="367"/>
      <c r="AT76" s="130"/>
      <c r="AU76" s="130"/>
      <c r="AV76" s="130"/>
      <c r="AW76" s="130"/>
      <c r="AX76" s="130"/>
      <c r="AY76" s="130"/>
      <c r="AZ76" s="130"/>
      <c r="BA76" s="367">
        <v>1280</v>
      </c>
      <c r="BB76" s="367"/>
      <c r="BC76" s="367"/>
      <c r="BD76" s="367"/>
      <c r="BE76" s="367"/>
      <c r="BF76" s="130"/>
      <c r="BG76" s="130"/>
      <c r="BH76" s="130"/>
      <c r="BI76" s="130"/>
      <c r="BJ76" s="130"/>
      <c r="BK76" s="130"/>
      <c r="BL76" s="130"/>
      <c r="BM76" s="367">
        <v>52</v>
      </c>
      <c r="BN76" s="367"/>
      <c r="BO76" s="367"/>
      <c r="BP76" s="367"/>
      <c r="BQ76" s="367"/>
      <c r="BR76" s="130"/>
      <c r="BS76" s="130"/>
      <c r="BT76" s="130"/>
      <c r="BU76" s="130"/>
    </row>
    <row r="77" spans="1:73" s="134" customFormat="1" x14ac:dyDescent="0.15">
      <c r="A77" s="227" t="s">
        <v>506</v>
      </c>
      <c r="B77" s="227"/>
      <c r="C77" s="227"/>
      <c r="D77" s="227"/>
      <c r="E77" s="227"/>
      <c r="F77" s="227"/>
      <c r="G77" s="227"/>
      <c r="H77" s="282" t="s">
        <v>61</v>
      </c>
      <c r="I77" s="282"/>
      <c r="J77" s="282"/>
      <c r="K77" s="282"/>
      <c r="L77" s="282"/>
      <c r="M77" s="283"/>
      <c r="N77" s="130"/>
      <c r="O77" s="130"/>
      <c r="P77" s="130"/>
      <c r="Q77" s="367">
        <f>SUM(AC77,AO77,BA77,BM77,Q90,AC90,AO90,BA90)</f>
        <v>493</v>
      </c>
      <c r="R77" s="367"/>
      <c r="S77" s="367"/>
      <c r="T77" s="367"/>
      <c r="U77" s="367"/>
      <c r="V77" s="130"/>
      <c r="W77" s="130"/>
      <c r="X77" s="130"/>
      <c r="Y77" s="130"/>
      <c r="Z77" s="130"/>
      <c r="AA77" s="130"/>
      <c r="AB77" s="130"/>
      <c r="AC77" s="367">
        <v>70</v>
      </c>
      <c r="AD77" s="367"/>
      <c r="AE77" s="367"/>
      <c r="AF77" s="367"/>
      <c r="AG77" s="367"/>
      <c r="AH77" s="130"/>
      <c r="AI77" s="130"/>
      <c r="AJ77" s="130"/>
      <c r="AK77" s="130"/>
      <c r="AL77" s="130"/>
      <c r="AM77" s="130"/>
      <c r="AN77" s="130"/>
      <c r="AO77" s="367" t="s">
        <v>234</v>
      </c>
      <c r="AP77" s="367"/>
      <c r="AQ77" s="367"/>
      <c r="AR77" s="367"/>
      <c r="AS77" s="367"/>
      <c r="AT77" s="130"/>
      <c r="AU77" s="130"/>
      <c r="AV77" s="130"/>
      <c r="AW77" s="130"/>
      <c r="AX77" s="130"/>
      <c r="AY77" s="130"/>
      <c r="AZ77" s="130"/>
      <c r="BA77" s="367">
        <v>216</v>
      </c>
      <c r="BB77" s="367"/>
      <c r="BC77" s="367"/>
      <c r="BD77" s="367"/>
      <c r="BE77" s="367"/>
      <c r="BF77" s="130"/>
      <c r="BG77" s="130"/>
      <c r="BH77" s="130"/>
      <c r="BI77" s="130"/>
      <c r="BJ77" s="130"/>
      <c r="BK77" s="130"/>
      <c r="BL77" s="130"/>
      <c r="BM77" s="367">
        <v>12</v>
      </c>
      <c r="BN77" s="367"/>
      <c r="BO77" s="367"/>
      <c r="BP77" s="367"/>
      <c r="BQ77" s="367"/>
      <c r="BR77" s="130"/>
      <c r="BS77" s="130"/>
      <c r="BT77" s="130"/>
      <c r="BU77" s="130"/>
    </row>
    <row r="78" spans="1:73" s="134" customFormat="1" x14ac:dyDescent="0.15">
      <c r="A78" s="137"/>
      <c r="B78" s="137"/>
      <c r="C78" s="137"/>
      <c r="D78" s="137"/>
      <c r="E78" s="137"/>
      <c r="F78" s="137"/>
      <c r="G78" s="137"/>
      <c r="H78" s="362" t="s">
        <v>60</v>
      </c>
      <c r="I78" s="362"/>
      <c r="J78" s="362"/>
      <c r="K78" s="362"/>
      <c r="L78" s="362"/>
      <c r="M78" s="363"/>
      <c r="N78" s="138"/>
      <c r="O78" s="138"/>
      <c r="P78" s="138"/>
      <c r="Q78" s="364">
        <f>SUM(AC78,AO78,BA78,BM78,Q91,AC91,AO91,BA91)</f>
        <v>4769</v>
      </c>
      <c r="R78" s="364"/>
      <c r="S78" s="364"/>
      <c r="T78" s="364"/>
      <c r="U78" s="364"/>
      <c r="V78" s="138"/>
      <c r="W78" s="138"/>
      <c r="X78" s="138"/>
      <c r="Y78" s="138"/>
      <c r="Z78" s="138"/>
      <c r="AA78" s="138"/>
      <c r="AB78" s="138"/>
      <c r="AC78" s="364">
        <v>1052</v>
      </c>
      <c r="AD78" s="364"/>
      <c r="AE78" s="364"/>
      <c r="AF78" s="364"/>
      <c r="AG78" s="364"/>
      <c r="AH78" s="138"/>
      <c r="AI78" s="138"/>
      <c r="AJ78" s="138"/>
      <c r="AK78" s="138"/>
      <c r="AL78" s="138"/>
      <c r="AM78" s="138"/>
      <c r="AN78" s="138"/>
      <c r="AO78" s="364" t="s">
        <v>234</v>
      </c>
      <c r="AP78" s="364"/>
      <c r="AQ78" s="364"/>
      <c r="AR78" s="364"/>
      <c r="AS78" s="364"/>
      <c r="AT78" s="138"/>
      <c r="AU78" s="138"/>
      <c r="AV78" s="138"/>
      <c r="AW78" s="138"/>
      <c r="AX78" s="138"/>
      <c r="AY78" s="138"/>
      <c r="AZ78" s="138"/>
      <c r="BA78" s="364">
        <v>1274</v>
      </c>
      <c r="BB78" s="364"/>
      <c r="BC78" s="364"/>
      <c r="BD78" s="364"/>
      <c r="BE78" s="364"/>
      <c r="BF78" s="138"/>
      <c r="BG78" s="138"/>
      <c r="BH78" s="138"/>
      <c r="BI78" s="138"/>
      <c r="BJ78" s="138"/>
      <c r="BK78" s="138"/>
      <c r="BL78" s="138"/>
      <c r="BM78" s="364">
        <v>148</v>
      </c>
      <c r="BN78" s="364"/>
      <c r="BO78" s="364"/>
      <c r="BP78" s="364"/>
      <c r="BQ78" s="364"/>
      <c r="BR78" s="138"/>
      <c r="BS78" s="138"/>
      <c r="BT78" s="138"/>
      <c r="BU78" s="138"/>
    </row>
    <row r="79" spans="1:73" x14ac:dyDescent="0.15">
      <c r="A79" s="126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  <c r="BR79" s="130"/>
      <c r="BS79" s="130"/>
      <c r="BT79" s="130"/>
      <c r="BU79" s="130"/>
    </row>
    <row r="80" spans="1:73" ht="13.5" customHeight="1" x14ac:dyDescent="0.15">
      <c r="A80" s="395" t="s">
        <v>62</v>
      </c>
      <c r="B80" s="395"/>
      <c r="C80" s="395"/>
      <c r="D80" s="395"/>
      <c r="E80" s="395"/>
      <c r="F80" s="395"/>
      <c r="G80" s="395"/>
      <c r="H80" s="395"/>
      <c r="I80" s="395"/>
      <c r="J80" s="395"/>
      <c r="K80" s="395"/>
      <c r="L80" s="395"/>
      <c r="M80" s="396"/>
      <c r="N80" s="389" t="s">
        <v>72</v>
      </c>
      <c r="O80" s="389"/>
      <c r="P80" s="389"/>
      <c r="Q80" s="389"/>
      <c r="R80" s="389"/>
      <c r="S80" s="389"/>
      <c r="T80" s="389"/>
      <c r="U80" s="389"/>
      <c r="V80" s="389"/>
      <c r="W80" s="389"/>
      <c r="X80" s="389"/>
      <c r="Y80" s="390"/>
      <c r="Z80" s="388" t="s">
        <v>71</v>
      </c>
      <c r="AA80" s="389"/>
      <c r="AB80" s="389"/>
      <c r="AC80" s="389"/>
      <c r="AD80" s="389"/>
      <c r="AE80" s="389"/>
      <c r="AF80" s="389"/>
      <c r="AG80" s="389"/>
      <c r="AH80" s="389"/>
      <c r="AI80" s="389"/>
      <c r="AJ80" s="389"/>
      <c r="AK80" s="390"/>
      <c r="AL80" s="407" t="s">
        <v>70</v>
      </c>
      <c r="AM80" s="395"/>
      <c r="AN80" s="395"/>
      <c r="AO80" s="395"/>
      <c r="AP80" s="395"/>
      <c r="AQ80" s="395"/>
      <c r="AR80" s="395"/>
      <c r="AS80" s="395"/>
      <c r="AT80" s="395"/>
      <c r="AU80" s="395"/>
      <c r="AV80" s="395"/>
      <c r="AW80" s="396"/>
      <c r="AX80" s="395" t="s">
        <v>69</v>
      </c>
      <c r="AY80" s="395"/>
      <c r="AZ80" s="395"/>
      <c r="BA80" s="395"/>
      <c r="BB80" s="395"/>
      <c r="BC80" s="395"/>
      <c r="BD80" s="395"/>
      <c r="BE80" s="395"/>
      <c r="BF80" s="395"/>
      <c r="BG80" s="395"/>
      <c r="BH80" s="395"/>
      <c r="BI80" s="395"/>
      <c r="BJ80" s="130"/>
      <c r="BK80" s="130"/>
      <c r="BL80" s="130"/>
      <c r="BM80" s="130"/>
      <c r="BN80" s="130"/>
      <c r="BO80" s="130"/>
      <c r="BP80" s="130"/>
      <c r="BQ80" s="130"/>
      <c r="BR80" s="130"/>
      <c r="BS80" s="130"/>
      <c r="BT80" s="130"/>
      <c r="BU80" s="130"/>
    </row>
    <row r="81" spans="1:73" x14ac:dyDescent="0.15">
      <c r="A81" s="397"/>
      <c r="B81" s="397"/>
      <c r="C81" s="397"/>
      <c r="D81" s="397"/>
      <c r="E81" s="397"/>
      <c r="F81" s="397"/>
      <c r="G81" s="397"/>
      <c r="H81" s="397"/>
      <c r="I81" s="397"/>
      <c r="J81" s="397"/>
      <c r="K81" s="397"/>
      <c r="L81" s="397"/>
      <c r="M81" s="398"/>
      <c r="N81" s="392"/>
      <c r="O81" s="392"/>
      <c r="P81" s="392"/>
      <c r="Q81" s="392"/>
      <c r="R81" s="392"/>
      <c r="S81" s="392"/>
      <c r="T81" s="392"/>
      <c r="U81" s="392"/>
      <c r="V81" s="392"/>
      <c r="W81" s="392"/>
      <c r="X81" s="392"/>
      <c r="Y81" s="393"/>
      <c r="Z81" s="391"/>
      <c r="AA81" s="392"/>
      <c r="AB81" s="392"/>
      <c r="AC81" s="392"/>
      <c r="AD81" s="392"/>
      <c r="AE81" s="392"/>
      <c r="AF81" s="392"/>
      <c r="AG81" s="392"/>
      <c r="AH81" s="392"/>
      <c r="AI81" s="392"/>
      <c r="AJ81" s="392"/>
      <c r="AK81" s="393"/>
      <c r="AL81" s="408"/>
      <c r="AM81" s="397"/>
      <c r="AN81" s="397"/>
      <c r="AO81" s="397"/>
      <c r="AP81" s="397"/>
      <c r="AQ81" s="397"/>
      <c r="AR81" s="397"/>
      <c r="AS81" s="397"/>
      <c r="AT81" s="397"/>
      <c r="AU81" s="397"/>
      <c r="AV81" s="397"/>
      <c r="AW81" s="398"/>
      <c r="AX81" s="397"/>
      <c r="AY81" s="397"/>
      <c r="AZ81" s="397"/>
      <c r="BA81" s="397"/>
      <c r="BB81" s="397"/>
      <c r="BC81" s="397"/>
      <c r="BD81" s="397"/>
      <c r="BE81" s="397"/>
      <c r="BF81" s="397"/>
      <c r="BG81" s="397"/>
      <c r="BH81" s="397"/>
      <c r="BI81" s="397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/>
      <c r="BU81" s="130"/>
    </row>
    <row r="82" spans="1:73" s="134" customFormat="1" x14ac:dyDescent="0.15">
      <c r="A82" s="227" t="s">
        <v>508</v>
      </c>
      <c r="B82" s="227"/>
      <c r="C82" s="227"/>
      <c r="D82" s="227"/>
      <c r="E82" s="227"/>
      <c r="F82" s="227"/>
      <c r="G82" s="227"/>
      <c r="H82" s="282" t="s">
        <v>61</v>
      </c>
      <c r="I82" s="282"/>
      <c r="J82" s="282"/>
      <c r="K82" s="282"/>
      <c r="L82" s="282"/>
      <c r="M82" s="283"/>
      <c r="N82" s="130"/>
      <c r="O82" s="130"/>
      <c r="P82" s="130"/>
      <c r="Q82" s="367" t="s">
        <v>234</v>
      </c>
      <c r="R82" s="367"/>
      <c r="S82" s="367"/>
      <c r="T82" s="367"/>
      <c r="U82" s="130"/>
      <c r="V82" s="130"/>
      <c r="W82" s="130"/>
      <c r="X82" s="130"/>
      <c r="Y82" s="130"/>
      <c r="Z82" s="130"/>
      <c r="AA82" s="130"/>
      <c r="AB82" s="130"/>
      <c r="AC82" s="367">
        <v>2</v>
      </c>
      <c r="AD82" s="367"/>
      <c r="AE82" s="367"/>
      <c r="AF82" s="367"/>
      <c r="AG82" s="367"/>
      <c r="AH82" s="130"/>
      <c r="AI82" s="130"/>
      <c r="AJ82" s="130"/>
      <c r="AK82" s="130"/>
      <c r="AL82" s="130"/>
      <c r="AM82" s="130"/>
      <c r="AN82" s="130"/>
      <c r="AO82" s="367">
        <v>81</v>
      </c>
      <c r="AP82" s="367"/>
      <c r="AQ82" s="367"/>
      <c r="AR82" s="367"/>
      <c r="AS82" s="367"/>
      <c r="AT82" s="130"/>
      <c r="AU82" s="130"/>
      <c r="AV82" s="130"/>
      <c r="AW82" s="130"/>
      <c r="AX82" s="130"/>
      <c r="AY82" s="130"/>
      <c r="AZ82" s="130"/>
      <c r="BA82" s="367">
        <v>24</v>
      </c>
      <c r="BB82" s="367"/>
      <c r="BC82" s="367"/>
      <c r="BD82" s="367"/>
      <c r="BE82" s="367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</row>
    <row r="83" spans="1:73" s="134" customFormat="1" x14ac:dyDescent="0.15">
      <c r="A83" s="135"/>
      <c r="B83" s="135"/>
      <c r="C83" s="135"/>
      <c r="D83" s="135"/>
      <c r="E83" s="135"/>
      <c r="F83" s="135"/>
      <c r="G83" s="135"/>
      <c r="H83" s="282" t="s">
        <v>60</v>
      </c>
      <c r="I83" s="282"/>
      <c r="J83" s="282"/>
      <c r="K83" s="282"/>
      <c r="L83" s="282"/>
      <c r="M83" s="283"/>
      <c r="N83" s="130"/>
      <c r="O83" s="130"/>
      <c r="P83" s="130"/>
      <c r="Q83" s="367" t="s">
        <v>234</v>
      </c>
      <c r="R83" s="367"/>
      <c r="S83" s="367"/>
      <c r="T83" s="367"/>
      <c r="U83" s="130"/>
      <c r="V83" s="130"/>
      <c r="W83" s="130"/>
      <c r="X83" s="130"/>
      <c r="Y83" s="130"/>
      <c r="Z83" s="130"/>
      <c r="AA83" s="130"/>
      <c r="AB83" s="130"/>
      <c r="AC83" s="367">
        <v>25</v>
      </c>
      <c r="AD83" s="367"/>
      <c r="AE83" s="367"/>
      <c r="AF83" s="367"/>
      <c r="AG83" s="367"/>
      <c r="AH83" s="130"/>
      <c r="AI83" s="130"/>
      <c r="AJ83" s="130"/>
      <c r="AK83" s="130"/>
      <c r="AL83" s="130"/>
      <c r="AM83" s="130"/>
      <c r="AN83" s="130"/>
      <c r="AO83" s="367">
        <v>852</v>
      </c>
      <c r="AP83" s="367"/>
      <c r="AQ83" s="367"/>
      <c r="AR83" s="367"/>
      <c r="AS83" s="367"/>
      <c r="AT83" s="130"/>
      <c r="AU83" s="130"/>
      <c r="AV83" s="130"/>
      <c r="AW83" s="130"/>
      <c r="AX83" s="130"/>
      <c r="AY83" s="130"/>
      <c r="AZ83" s="130"/>
      <c r="BA83" s="367">
        <v>428</v>
      </c>
      <c r="BB83" s="367"/>
      <c r="BC83" s="367"/>
      <c r="BD83" s="367"/>
      <c r="BE83" s="367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</row>
    <row r="84" spans="1:73" s="134" customFormat="1" x14ac:dyDescent="0.15">
      <c r="A84" s="227" t="s">
        <v>460</v>
      </c>
      <c r="B84" s="227"/>
      <c r="C84" s="227"/>
      <c r="D84" s="227"/>
      <c r="E84" s="227"/>
      <c r="F84" s="227"/>
      <c r="G84" s="227"/>
      <c r="H84" s="282" t="s">
        <v>61</v>
      </c>
      <c r="I84" s="282"/>
      <c r="J84" s="282"/>
      <c r="K84" s="282"/>
      <c r="L84" s="282"/>
      <c r="M84" s="283"/>
      <c r="N84" s="130"/>
      <c r="O84" s="130"/>
      <c r="P84" s="130"/>
      <c r="Q84" s="367">
        <v>1</v>
      </c>
      <c r="R84" s="367"/>
      <c r="S84" s="367"/>
      <c r="T84" s="367"/>
      <c r="U84" s="130"/>
      <c r="V84" s="130"/>
      <c r="W84" s="130"/>
      <c r="X84" s="130"/>
      <c r="Y84" s="130"/>
      <c r="Z84" s="130"/>
      <c r="AA84" s="130"/>
      <c r="AB84" s="130"/>
      <c r="AC84" s="367">
        <v>4</v>
      </c>
      <c r="AD84" s="367"/>
      <c r="AE84" s="367"/>
      <c r="AF84" s="367"/>
      <c r="AG84" s="367"/>
      <c r="AH84" s="130"/>
      <c r="AI84" s="130"/>
      <c r="AJ84" s="130"/>
      <c r="AK84" s="130"/>
      <c r="AL84" s="130"/>
      <c r="AM84" s="130"/>
      <c r="AN84" s="130"/>
      <c r="AO84" s="367">
        <v>81</v>
      </c>
      <c r="AP84" s="367"/>
      <c r="AQ84" s="367"/>
      <c r="AR84" s="367"/>
      <c r="AS84" s="367"/>
      <c r="AT84" s="130"/>
      <c r="AU84" s="130"/>
      <c r="AV84" s="130"/>
      <c r="AW84" s="130"/>
      <c r="AX84" s="130"/>
      <c r="AY84" s="130"/>
      <c r="AZ84" s="130"/>
      <c r="BA84" s="367">
        <v>33</v>
      </c>
      <c r="BB84" s="367"/>
      <c r="BC84" s="367"/>
      <c r="BD84" s="367"/>
      <c r="BE84" s="367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</row>
    <row r="85" spans="1:73" s="134" customFormat="1" x14ac:dyDescent="0.15">
      <c r="A85" s="135"/>
      <c r="B85" s="135"/>
      <c r="C85" s="135"/>
      <c r="D85" s="135"/>
      <c r="E85" s="135"/>
      <c r="F85" s="135"/>
      <c r="G85" s="135"/>
      <c r="H85" s="282" t="s">
        <v>60</v>
      </c>
      <c r="I85" s="282"/>
      <c r="J85" s="282"/>
      <c r="K85" s="282"/>
      <c r="L85" s="282"/>
      <c r="M85" s="283"/>
      <c r="N85" s="130"/>
      <c r="O85" s="130"/>
      <c r="P85" s="130"/>
      <c r="Q85" s="367">
        <v>29</v>
      </c>
      <c r="R85" s="367"/>
      <c r="S85" s="367"/>
      <c r="T85" s="367"/>
      <c r="U85" s="130"/>
      <c r="V85" s="130"/>
      <c r="W85" s="130"/>
      <c r="X85" s="130"/>
      <c r="Y85" s="130"/>
      <c r="Z85" s="130"/>
      <c r="AA85" s="130"/>
      <c r="AB85" s="130"/>
      <c r="AC85" s="367">
        <v>67</v>
      </c>
      <c r="AD85" s="367"/>
      <c r="AE85" s="367"/>
      <c r="AF85" s="367"/>
      <c r="AG85" s="367"/>
      <c r="AH85" s="130"/>
      <c r="AI85" s="130"/>
      <c r="AJ85" s="130"/>
      <c r="AK85" s="130"/>
      <c r="AL85" s="130"/>
      <c r="AM85" s="130"/>
      <c r="AN85" s="130"/>
      <c r="AO85" s="367">
        <v>821</v>
      </c>
      <c r="AP85" s="367"/>
      <c r="AQ85" s="367"/>
      <c r="AR85" s="367"/>
      <c r="AS85" s="367"/>
      <c r="AT85" s="130"/>
      <c r="AU85" s="130"/>
      <c r="AV85" s="130"/>
      <c r="AW85" s="130"/>
      <c r="AX85" s="130"/>
      <c r="AY85" s="130"/>
      <c r="AZ85" s="130"/>
      <c r="BA85" s="367">
        <v>416</v>
      </c>
      <c r="BB85" s="367"/>
      <c r="BC85" s="367"/>
      <c r="BD85" s="367"/>
      <c r="BE85" s="367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</row>
    <row r="86" spans="1:73" s="134" customFormat="1" x14ac:dyDescent="0.15">
      <c r="A86" s="227" t="s">
        <v>458</v>
      </c>
      <c r="B86" s="227"/>
      <c r="C86" s="227"/>
      <c r="D86" s="227"/>
      <c r="E86" s="227"/>
      <c r="F86" s="227"/>
      <c r="G86" s="227"/>
      <c r="H86" s="282" t="s">
        <v>61</v>
      </c>
      <c r="I86" s="282"/>
      <c r="J86" s="282"/>
      <c r="K86" s="282"/>
      <c r="L86" s="282"/>
      <c r="M86" s="283"/>
      <c r="N86" s="130"/>
      <c r="O86" s="130"/>
      <c r="P86" s="130"/>
      <c r="Q86" s="367">
        <v>3</v>
      </c>
      <c r="R86" s="367"/>
      <c r="S86" s="367"/>
      <c r="T86" s="367"/>
      <c r="U86" s="130"/>
      <c r="V86" s="130"/>
      <c r="W86" s="130"/>
      <c r="X86" s="130"/>
      <c r="Y86" s="130"/>
      <c r="Z86" s="130"/>
      <c r="AA86" s="130"/>
      <c r="AB86" s="130"/>
      <c r="AC86" s="367">
        <v>10</v>
      </c>
      <c r="AD86" s="367"/>
      <c r="AE86" s="367"/>
      <c r="AF86" s="367"/>
      <c r="AG86" s="367"/>
      <c r="AH86" s="130"/>
      <c r="AI86" s="130"/>
      <c r="AJ86" s="130"/>
      <c r="AK86" s="130"/>
      <c r="AL86" s="130"/>
      <c r="AM86" s="130"/>
      <c r="AN86" s="130"/>
      <c r="AO86" s="367">
        <v>105</v>
      </c>
      <c r="AP86" s="367"/>
      <c r="AQ86" s="367"/>
      <c r="AR86" s="367"/>
      <c r="AS86" s="367"/>
      <c r="AT86" s="130"/>
      <c r="AU86" s="130"/>
      <c r="AV86" s="130"/>
      <c r="AW86" s="130"/>
      <c r="AX86" s="130"/>
      <c r="AY86" s="130"/>
      <c r="AZ86" s="130"/>
      <c r="BA86" s="367">
        <v>46</v>
      </c>
      <c r="BB86" s="367"/>
      <c r="BC86" s="367"/>
      <c r="BD86" s="367"/>
      <c r="BE86" s="367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</row>
    <row r="87" spans="1:73" s="134" customFormat="1" x14ac:dyDescent="0.15">
      <c r="A87" s="135"/>
      <c r="B87" s="135"/>
      <c r="C87" s="135"/>
      <c r="D87" s="135"/>
      <c r="E87" s="135"/>
      <c r="F87" s="135"/>
      <c r="G87" s="135"/>
      <c r="H87" s="282" t="s">
        <v>60</v>
      </c>
      <c r="I87" s="282"/>
      <c r="J87" s="282"/>
      <c r="K87" s="282"/>
      <c r="L87" s="282"/>
      <c r="M87" s="283"/>
      <c r="N87" s="130"/>
      <c r="O87" s="130"/>
      <c r="P87" s="130"/>
      <c r="Q87" s="367">
        <v>78</v>
      </c>
      <c r="R87" s="367"/>
      <c r="S87" s="367"/>
      <c r="T87" s="367"/>
      <c r="U87" s="130"/>
      <c r="V87" s="130"/>
      <c r="W87" s="130"/>
      <c r="X87" s="130"/>
      <c r="Y87" s="130"/>
      <c r="Z87" s="130"/>
      <c r="AA87" s="130"/>
      <c r="AB87" s="130"/>
      <c r="AC87" s="367">
        <v>162</v>
      </c>
      <c r="AD87" s="367"/>
      <c r="AE87" s="367"/>
      <c r="AF87" s="367"/>
      <c r="AG87" s="367"/>
      <c r="AH87" s="130"/>
      <c r="AI87" s="130"/>
      <c r="AJ87" s="130"/>
      <c r="AK87" s="130"/>
      <c r="AL87" s="130"/>
      <c r="AM87" s="130"/>
      <c r="AN87" s="130"/>
      <c r="AO87" s="367">
        <v>1159</v>
      </c>
      <c r="AP87" s="367"/>
      <c r="AQ87" s="367"/>
      <c r="AR87" s="367"/>
      <c r="AS87" s="367"/>
      <c r="AT87" s="130"/>
      <c r="AU87" s="130"/>
      <c r="AV87" s="130"/>
      <c r="AW87" s="130"/>
      <c r="AX87" s="130"/>
      <c r="AY87" s="130"/>
      <c r="AZ87" s="130"/>
      <c r="BA87" s="367">
        <v>570</v>
      </c>
      <c r="BB87" s="367"/>
      <c r="BC87" s="367"/>
      <c r="BD87" s="367"/>
      <c r="BE87" s="367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</row>
    <row r="88" spans="1:73" s="134" customFormat="1" x14ac:dyDescent="0.15">
      <c r="A88" s="227" t="s">
        <v>487</v>
      </c>
      <c r="B88" s="227"/>
      <c r="C88" s="227"/>
      <c r="D88" s="227"/>
      <c r="E88" s="227"/>
      <c r="F88" s="227"/>
      <c r="G88" s="227"/>
      <c r="H88" s="282" t="s">
        <v>61</v>
      </c>
      <c r="I88" s="282"/>
      <c r="J88" s="282"/>
      <c r="K88" s="282"/>
      <c r="L88" s="282"/>
      <c r="M88" s="282"/>
      <c r="N88" s="136"/>
      <c r="O88" s="130"/>
      <c r="P88" s="130"/>
      <c r="Q88" s="367">
        <v>6</v>
      </c>
      <c r="R88" s="367"/>
      <c r="S88" s="367"/>
      <c r="T88" s="367"/>
      <c r="U88" s="130"/>
      <c r="V88" s="130"/>
      <c r="W88" s="130"/>
      <c r="X88" s="130"/>
      <c r="Y88" s="130"/>
      <c r="Z88" s="130"/>
      <c r="AA88" s="130"/>
      <c r="AB88" s="130"/>
      <c r="AC88" s="367">
        <v>20</v>
      </c>
      <c r="AD88" s="367"/>
      <c r="AE88" s="367"/>
      <c r="AF88" s="367"/>
      <c r="AG88" s="367"/>
      <c r="AH88" s="130"/>
      <c r="AI88" s="130"/>
      <c r="AJ88" s="130"/>
      <c r="AK88" s="130"/>
      <c r="AL88" s="130"/>
      <c r="AM88" s="130"/>
      <c r="AN88" s="130"/>
      <c r="AO88" s="367">
        <v>108</v>
      </c>
      <c r="AP88" s="367"/>
      <c r="AQ88" s="367"/>
      <c r="AR88" s="367"/>
      <c r="AS88" s="367"/>
      <c r="AT88" s="130"/>
      <c r="AU88" s="130"/>
      <c r="AV88" s="130"/>
      <c r="AW88" s="130"/>
      <c r="AX88" s="130"/>
      <c r="AY88" s="130"/>
      <c r="AZ88" s="130"/>
      <c r="BA88" s="367">
        <v>58</v>
      </c>
      <c r="BB88" s="367"/>
      <c r="BC88" s="367"/>
      <c r="BD88" s="367"/>
      <c r="BE88" s="367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</row>
    <row r="89" spans="1:73" s="134" customFormat="1" x14ac:dyDescent="0.15">
      <c r="A89" s="135"/>
      <c r="B89" s="135"/>
      <c r="C89" s="135"/>
      <c r="D89" s="135"/>
      <c r="E89" s="135"/>
      <c r="F89" s="135"/>
      <c r="G89" s="135"/>
      <c r="H89" s="282" t="s">
        <v>60</v>
      </c>
      <c r="I89" s="282"/>
      <c r="J89" s="282"/>
      <c r="K89" s="282"/>
      <c r="L89" s="282"/>
      <c r="M89" s="282"/>
      <c r="N89" s="136"/>
      <c r="O89" s="130"/>
      <c r="P89" s="130"/>
      <c r="Q89" s="367">
        <v>120</v>
      </c>
      <c r="R89" s="367"/>
      <c r="S89" s="367"/>
      <c r="T89" s="367"/>
      <c r="U89" s="130"/>
      <c r="V89" s="130"/>
      <c r="W89" s="130"/>
      <c r="X89" s="130"/>
      <c r="Y89" s="130"/>
      <c r="Z89" s="130"/>
      <c r="AA89" s="130"/>
      <c r="AB89" s="130"/>
      <c r="AC89" s="367">
        <v>331</v>
      </c>
      <c r="AD89" s="367"/>
      <c r="AE89" s="367"/>
      <c r="AF89" s="367"/>
      <c r="AG89" s="367"/>
      <c r="AH89" s="130"/>
      <c r="AI89" s="130"/>
      <c r="AJ89" s="130"/>
      <c r="AK89" s="130"/>
      <c r="AL89" s="130"/>
      <c r="AM89" s="130"/>
      <c r="AN89" s="130"/>
      <c r="AO89" s="367">
        <v>1162</v>
      </c>
      <c r="AP89" s="367"/>
      <c r="AQ89" s="367"/>
      <c r="AR89" s="367"/>
      <c r="AS89" s="367"/>
      <c r="AT89" s="130"/>
      <c r="AU89" s="130"/>
      <c r="AV89" s="130"/>
      <c r="AW89" s="130"/>
      <c r="AX89" s="130"/>
      <c r="AY89" s="130"/>
      <c r="AZ89" s="130"/>
      <c r="BA89" s="367">
        <v>1034</v>
      </c>
      <c r="BB89" s="367"/>
      <c r="BC89" s="367"/>
      <c r="BD89" s="367"/>
      <c r="BE89" s="367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</row>
    <row r="90" spans="1:73" s="134" customFormat="1" x14ac:dyDescent="0.15">
      <c r="A90" s="227" t="s">
        <v>506</v>
      </c>
      <c r="B90" s="227"/>
      <c r="C90" s="227"/>
      <c r="D90" s="227"/>
      <c r="E90" s="227"/>
      <c r="F90" s="227"/>
      <c r="G90" s="227"/>
      <c r="H90" s="282" t="s">
        <v>61</v>
      </c>
      <c r="I90" s="282"/>
      <c r="J90" s="282"/>
      <c r="K90" s="282"/>
      <c r="L90" s="282"/>
      <c r="M90" s="283"/>
      <c r="N90" s="130"/>
      <c r="O90" s="130"/>
      <c r="P90" s="130"/>
      <c r="Q90" s="367">
        <v>5</v>
      </c>
      <c r="R90" s="367"/>
      <c r="S90" s="367"/>
      <c r="T90" s="367"/>
      <c r="U90" s="130"/>
      <c r="V90" s="130"/>
      <c r="W90" s="130"/>
      <c r="X90" s="130"/>
      <c r="Y90" s="130"/>
      <c r="Z90" s="130"/>
      <c r="AA90" s="130"/>
      <c r="AB90" s="130"/>
      <c r="AC90" s="367">
        <v>27</v>
      </c>
      <c r="AD90" s="367"/>
      <c r="AE90" s="367"/>
      <c r="AF90" s="367"/>
      <c r="AG90" s="367"/>
      <c r="AH90" s="130"/>
      <c r="AI90" s="130"/>
      <c r="AJ90" s="130"/>
      <c r="AK90" s="130"/>
      <c r="AL90" s="130"/>
      <c r="AM90" s="130"/>
      <c r="AN90" s="130"/>
      <c r="AO90" s="367">
        <v>107</v>
      </c>
      <c r="AP90" s="367"/>
      <c r="AQ90" s="367"/>
      <c r="AR90" s="367"/>
      <c r="AS90" s="367"/>
      <c r="AT90" s="130"/>
      <c r="AU90" s="130"/>
      <c r="AV90" s="130"/>
      <c r="AW90" s="130"/>
      <c r="AX90" s="130"/>
      <c r="AY90" s="130"/>
      <c r="AZ90" s="130"/>
      <c r="BA90" s="367">
        <v>56</v>
      </c>
      <c r="BB90" s="367"/>
      <c r="BC90" s="367"/>
      <c r="BD90" s="367"/>
      <c r="BE90" s="367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0"/>
      <c r="BR90" s="130"/>
      <c r="BS90" s="130"/>
      <c r="BT90" s="130"/>
      <c r="BU90" s="130"/>
    </row>
    <row r="91" spans="1:73" s="134" customFormat="1" x14ac:dyDescent="0.15">
      <c r="A91" s="137"/>
      <c r="B91" s="137"/>
      <c r="C91" s="137"/>
      <c r="D91" s="137"/>
      <c r="E91" s="137"/>
      <c r="F91" s="137"/>
      <c r="G91" s="137"/>
      <c r="H91" s="362" t="s">
        <v>60</v>
      </c>
      <c r="I91" s="362"/>
      <c r="J91" s="362"/>
      <c r="K91" s="362"/>
      <c r="L91" s="362"/>
      <c r="M91" s="363"/>
      <c r="N91" s="138"/>
      <c r="O91" s="138"/>
      <c r="P91" s="138"/>
      <c r="Q91" s="364">
        <v>126</v>
      </c>
      <c r="R91" s="364"/>
      <c r="S91" s="364"/>
      <c r="T91" s="364"/>
      <c r="U91" s="138"/>
      <c r="V91" s="138"/>
      <c r="W91" s="138"/>
      <c r="X91" s="138"/>
      <c r="Y91" s="138"/>
      <c r="Z91" s="130"/>
      <c r="AA91" s="130"/>
      <c r="AB91" s="130"/>
      <c r="AC91" s="367">
        <v>327</v>
      </c>
      <c r="AD91" s="367"/>
      <c r="AE91" s="367"/>
      <c r="AF91" s="367"/>
      <c r="AG91" s="367"/>
      <c r="AH91" s="130"/>
      <c r="AI91" s="138"/>
      <c r="AJ91" s="138"/>
      <c r="AK91" s="138"/>
      <c r="AL91" s="138"/>
      <c r="AM91" s="138"/>
      <c r="AN91" s="138"/>
      <c r="AO91" s="364">
        <v>1082</v>
      </c>
      <c r="AP91" s="364"/>
      <c r="AQ91" s="364"/>
      <c r="AR91" s="364"/>
      <c r="AS91" s="364"/>
      <c r="AT91" s="138"/>
      <c r="AU91" s="138"/>
      <c r="AV91" s="138"/>
      <c r="AW91" s="138"/>
      <c r="AX91" s="138"/>
      <c r="AY91" s="138"/>
      <c r="AZ91" s="138"/>
      <c r="BA91" s="367">
        <v>760</v>
      </c>
      <c r="BB91" s="367"/>
      <c r="BC91" s="367"/>
      <c r="BD91" s="367"/>
      <c r="BE91" s="367"/>
      <c r="BF91" s="138"/>
      <c r="BG91" s="138"/>
      <c r="BH91" s="138"/>
      <c r="BI91" s="138"/>
      <c r="BJ91" s="130"/>
      <c r="BK91" s="130"/>
      <c r="BL91" s="130"/>
      <c r="BM91" s="130"/>
      <c r="BN91" s="130"/>
      <c r="BO91" s="130"/>
      <c r="BP91" s="130"/>
      <c r="BQ91" s="130"/>
      <c r="BR91" s="130"/>
      <c r="BS91" s="130"/>
      <c r="BT91" s="130"/>
      <c r="BU91" s="130"/>
    </row>
    <row r="92" spans="1:73" x14ac:dyDescent="0.15">
      <c r="A92" s="139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42"/>
      <c r="AA92" s="142"/>
      <c r="AB92" s="142"/>
      <c r="AC92" s="142"/>
      <c r="AD92" s="142"/>
      <c r="AE92" s="142"/>
      <c r="AF92" s="142"/>
      <c r="AG92" s="142"/>
      <c r="AH92" s="142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1" t="s">
        <v>59</v>
      </c>
      <c r="BJ92" s="130"/>
      <c r="BK92" s="130"/>
      <c r="BL92" s="130"/>
      <c r="BM92" s="130"/>
      <c r="BN92" s="130"/>
      <c r="BO92" s="130"/>
      <c r="BP92" s="130"/>
      <c r="BQ92" s="130"/>
      <c r="BR92" s="130"/>
      <c r="BS92" s="130"/>
      <c r="BT92" s="130"/>
      <c r="BU92" s="130"/>
    </row>
    <row r="93" spans="1:73" x14ac:dyDescent="0.15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  <c r="BR93" s="130"/>
      <c r="BS93" s="130"/>
      <c r="BT93" s="130"/>
      <c r="BU93" s="130"/>
    </row>
  </sheetData>
  <mergeCells count="396">
    <mergeCell ref="H54:M54"/>
    <mergeCell ref="Q54:T54"/>
    <mergeCell ref="AO54:AS54"/>
    <mergeCell ref="BA54:BE54"/>
    <mergeCell ref="AO55:AS55"/>
    <mergeCell ref="AC56:AG56"/>
    <mergeCell ref="H87:M87"/>
    <mergeCell ref="Q87:T87"/>
    <mergeCell ref="AC87:AG87"/>
    <mergeCell ref="AO87:AS87"/>
    <mergeCell ref="BA87:BE87"/>
    <mergeCell ref="H85:M85"/>
    <mergeCell ref="AO70:AS70"/>
    <mergeCell ref="BA70:BE70"/>
    <mergeCell ref="H70:M70"/>
    <mergeCell ref="Q70:U70"/>
    <mergeCell ref="AC70:AG70"/>
    <mergeCell ref="AO60:AS60"/>
    <mergeCell ref="BA60:BE60"/>
    <mergeCell ref="BM38:BP38"/>
    <mergeCell ref="A86:G86"/>
    <mergeCell ref="H86:M86"/>
    <mergeCell ref="Q86:T86"/>
    <mergeCell ref="AC86:AG86"/>
    <mergeCell ref="AO86:AS86"/>
    <mergeCell ref="BA86:BE86"/>
    <mergeCell ref="H56:M56"/>
    <mergeCell ref="Q56:T56"/>
    <mergeCell ref="AO56:AS56"/>
    <mergeCell ref="BA56:BE56"/>
    <mergeCell ref="A73:G73"/>
    <mergeCell ref="H73:M73"/>
    <mergeCell ref="Q73:U73"/>
    <mergeCell ref="AC73:AG73"/>
    <mergeCell ref="AO73:AS73"/>
    <mergeCell ref="BA73:BE73"/>
    <mergeCell ref="AL80:AW81"/>
    <mergeCell ref="AX80:BI81"/>
    <mergeCell ref="A80:M81"/>
    <mergeCell ref="A69:G69"/>
    <mergeCell ref="H83:M83"/>
    <mergeCell ref="Q83:T83"/>
    <mergeCell ref="Q82:T82"/>
    <mergeCell ref="A53:G53"/>
    <mergeCell ref="H53:M53"/>
    <mergeCell ref="AL49:AW50"/>
    <mergeCell ref="BA52:BE52"/>
    <mergeCell ref="Q53:T53"/>
    <mergeCell ref="AO53:AS53"/>
    <mergeCell ref="BA53:BE53"/>
    <mergeCell ref="BM14:BQ14"/>
    <mergeCell ref="BM15:BQ15"/>
    <mergeCell ref="AL36:AW37"/>
    <mergeCell ref="H38:M38"/>
    <mergeCell ref="A40:G40"/>
    <mergeCell ref="H41:M41"/>
    <mergeCell ref="Q41:U41"/>
    <mergeCell ref="AC41:AG41"/>
    <mergeCell ref="AO41:AR41"/>
    <mergeCell ref="BA41:BF41"/>
    <mergeCell ref="AX36:BI37"/>
    <mergeCell ref="Q39:U39"/>
    <mergeCell ref="AC39:AG39"/>
    <mergeCell ref="AO39:AR39"/>
    <mergeCell ref="H39:M39"/>
    <mergeCell ref="A38:G38"/>
    <mergeCell ref="BM39:BP39"/>
    <mergeCell ref="H25:M25"/>
    <mergeCell ref="Q25:U25"/>
    <mergeCell ref="AO25:AS25"/>
    <mergeCell ref="BA55:BE55"/>
    <mergeCell ref="AC55:AG55"/>
    <mergeCell ref="AC54:AG54"/>
    <mergeCell ref="A64:BU64"/>
    <mergeCell ref="AO69:AS69"/>
    <mergeCell ref="BA69:BE69"/>
    <mergeCell ref="H69:M69"/>
    <mergeCell ref="Q69:U69"/>
    <mergeCell ref="AC69:AG69"/>
    <mergeCell ref="A67:M68"/>
    <mergeCell ref="BM69:BQ69"/>
    <mergeCell ref="A57:G57"/>
    <mergeCell ref="H57:M57"/>
    <mergeCell ref="Q57:T57"/>
    <mergeCell ref="AC57:AG57"/>
    <mergeCell ref="AO57:AS57"/>
    <mergeCell ref="BA57:BE57"/>
    <mergeCell ref="H58:M58"/>
    <mergeCell ref="Q58:T58"/>
    <mergeCell ref="AC58:AG58"/>
    <mergeCell ref="AO58:AS58"/>
    <mergeCell ref="BJ36:BU37"/>
    <mergeCell ref="AO21:AS21"/>
    <mergeCell ref="AO26:AS26"/>
    <mergeCell ref="AL19:AW20"/>
    <mergeCell ref="BA26:BE26"/>
    <mergeCell ref="BA23:BE23"/>
    <mergeCell ref="BA25:BE25"/>
    <mergeCell ref="AX19:BI20"/>
    <mergeCell ref="Q21:U21"/>
    <mergeCell ref="Q22:U22"/>
    <mergeCell ref="BA21:BE21"/>
    <mergeCell ref="BM11:BQ11"/>
    <mergeCell ref="BA8:BE8"/>
    <mergeCell ref="N19:Y20"/>
    <mergeCell ref="AC10:AG10"/>
    <mergeCell ref="AO10:AS10"/>
    <mergeCell ref="BA10:BE10"/>
    <mergeCell ref="AC11:AG11"/>
    <mergeCell ref="AO11:AS11"/>
    <mergeCell ref="BA11:BE11"/>
    <mergeCell ref="Q12:V12"/>
    <mergeCell ref="AC12:AG12"/>
    <mergeCell ref="AO12:AS12"/>
    <mergeCell ref="BA12:BE12"/>
    <mergeCell ref="Z19:AK20"/>
    <mergeCell ref="BM8:BQ8"/>
    <mergeCell ref="AO9:AS9"/>
    <mergeCell ref="BA9:BE9"/>
    <mergeCell ref="BM9:BQ9"/>
    <mergeCell ref="BM12:BQ12"/>
    <mergeCell ref="Q13:V13"/>
    <mergeCell ref="AC13:AG13"/>
    <mergeCell ref="AO13:AS13"/>
    <mergeCell ref="BA13:BE13"/>
    <mergeCell ref="BM13:BQ13"/>
    <mergeCell ref="AC9:AG9"/>
    <mergeCell ref="AO22:AS22"/>
    <mergeCell ref="BA22:BE22"/>
    <mergeCell ref="H9:M9"/>
    <mergeCell ref="H8:M8"/>
    <mergeCell ref="AC8:AG8"/>
    <mergeCell ref="AO8:AS8"/>
    <mergeCell ref="AC14:AG14"/>
    <mergeCell ref="AO14:AS14"/>
    <mergeCell ref="BA14:BE14"/>
    <mergeCell ref="AC15:AG15"/>
    <mergeCell ref="AO15:AS15"/>
    <mergeCell ref="BA15:BE15"/>
    <mergeCell ref="H22:M22"/>
    <mergeCell ref="H21:M21"/>
    <mergeCell ref="AC16:AG16"/>
    <mergeCell ref="AO16:AS16"/>
    <mergeCell ref="BA16:BE16"/>
    <mergeCell ref="H13:M13"/>
    <mergeCell ref="Q8:V8"/>
    <mergeCell ref="A14:G14"/>
    <mergeCell ref="H14:M14"/>
    <mergeCell ref="Q14:V14"/>
    <mergeCell ref="H15:M15"/>
    <mergeCell ref="Q15:V15"/>
    <mergeCell ref="Q9:V9"/>
    <mergeCell ref="A16:G16"/>
    <mergeCell ref="H16:M16"/>
    <mergeCell ref="Q16:V16"/>
    <mergeCell ref="A3:BU3"/>
    <mergeCell ref="A6:M7"/>
    <mergeCell ref="N6:Y7"/>
    <mergeCell ref="Z6:AK7"/>
    <mergeCell ref="AL6:AW7"/>
    <mergeCell ref="AX6:BI7"/>
    <mergeCell ref="BJ6:BU7"/>
    <mergeCell ref="H43:M43"/>
    <mergeCell ref="Q43:U43"/>
    <mergeCell ref="AC43:AG43"/>
    <mergeCell ref="AO43:AR43"/>
    <mergeCell ref="H23:M23"/>
    <mergeCell ref="Q23:U23"/>
    <mergeCell ref="AO23:AS23"/>
    <mergeCell ref="AB26:AG26"/>
    <mergeCell ref="AC25:AG25"/>
    <mergeCell ref="AB24:AG24"/>
    <mergeCell ref="AC23:AG23"/>
    <mergeCell ref="AB22:AG22"/>
    <mergeCell ref="A8:G8"/>
    <mergeCell ref="A12:G12"/>
    <mergeCell ref="H12:M12"/>
    <mergeCell ref="H10:M10"/>
    <mergeCell ref="Q10:V10"/>
    <mergeCell ref="A25:G25"/>
    <mergeCell ref="A10:G10"/>
    <mergeCell ref="H24:M24"/>
    <mergeCell ref="Q24:U24"/>
    <mergeCell ref="AO24:AS24"/>
    <mergeCell ref="BA24:BE24"/>
    <mergeCell ref="H40:M40"/>
    <mergeCell ref="Q40:U40"/>
    <mergeCell ref="AC40:AG40"/>
    <mergeCell ref="AO40:AR40"/>
    <mergeCell ref="BA40:BF40"/>
    <mergeCell ref="Z36:AK37"/>
    <mergeCell ref="A33:BU33"/>
    <mergeCell ref="A36:M37"/>
    <mergeCell ref="N36:Y37"/>
    <mergeCell ref="H26:M26"/>
    <mergeCell ref="Q26:U26"/>
    <mergeCell ref="AC21:AG21"/>
    <mergeCell ref="A21:G21"/>
    <mergeCell ref="A23:G23"/>
    <mergeCell ref="H11:M11"/>
    <mergeCell ref="Q11:V11"/>
    <mergeCell ref="A19:M20"/>
    <mergeCell ref="BM10:BQ10"/>
    <mergeCell ref="BM40:BP40"/>
    <mergeCell ref="AX67:BI68"/>
    <mergeCell ref="AL67:AW68"/>
    <mergeCell ref="BJ67:BU68"/>
    <mergeCell ref="N67:Y68"/>
    <mergeCell ref="Z67:AK68"/>
    <mergeCell ref="BM41:BP41"/>
    <mergeCell ref="BM42:BP42"/>
    <mergeCell ref="BA42:BF42"/>
    <mergeCell ref="BA43:BF43"/>
    <mergeCell ref="BM43:BP43"/>
    <mergeCell ref="Q52:T52"/>
    <mergeCell ref="AO52:AS52"/>
    <mergeCell ref="Q51:T51"/>
    <mergeCell ref="AO51:AS51"/>
    <mergeCell ref="BA51:BE51"/>
    <mergeCell ref="Q42:U42"/>
    <mergeCell ref="AC42:AG42"/>
    <mergeCell ref="AO42:AR42"/>
    <mergeCell ref="BA58:BE58"/>
    <mergeCell ref="Q55:T55"/>
    <mergeCell ref="Q60:T60"/>
    <mergeCell ref="AC60:AG60"/>
    <mergeCell ref="AX49:BI50"/>
    <mergeCell ref="A84:G84"/>
    <mergeCell ref="H84:M84"/>
    <mergeCell ref="Q84:T84"/>
    <mergeCell ref="AC84:AG84"/>
    <mergeCell ref="AO84:AS84"/>
    <mergeCell ref="BA84:BE84"/>
    <mergeCell ref="A82:G82"/>
    <mergeCell ref="A71:G71"/>
    <mergeCell ref="H71:M71"/>
    <mergeCell ref="Q71:U71"/>
    <mergeCell ref="AC71:AG71"/>
    <mergeCell ref="AO71:AS71"/>
    <mergeCell ref="BA71:BE71"/>
    <mergeCell ref="AC82:AG82"/>
    <mergeCell ref="AO82:AS82"/>
    <mergeCell ref="BA82:BE82"/>
    <mergeCell ref="A75:G75"/>
    <mergeCell ref="H76:M76"/>
    <mergeCell ref="Q76:U76"/>
    <mergeCell ref="AC76:AG76"/>
    <mergeCell ref="H78:M78"/>
    <mergeCell ref="Q78:U78"/>
    <mergeCell ref="AC78:AG78"/>
    <mergeCell ref="N80:Y81"/>
    <mergeCell ref="BM44:BP44"/>
    <mergeCell ref="H45:M45"/>
    <mergeCell ref="Q45:U45"/>
    <mergeCell ref="AC45:AG45"/>
    <mergeCell ref="AO45:AR45"/>
    <mergeCell ref="BA45:BF45"/>
    <mergeCell ref="BM45:BP45"/>
    <mergeCell ref="AO76:AS76"/>
    <mergeCell ref="BA76:BE76"/>
    <mergeCell ref="BM76:BQ76"/>
    <mergeCell ref="BM71:BQ71"/>
    <mergeCell ref="H72:M72"/>
    <mergeCell ref="Q72:U72"/>
    <mergeCell ref="BM73:BQ73"/>
    <mergeCell ref="H74:M74"/>
    <mergeCell ref="Q74:U74"/>
    <mergeCell ref="AC74:AG74"/>
    <mergeCell ref="AO74:AS74"/>
    <mergeCell ref="BA74:BE74"/>
    <mergeCell ref="BM74:BQ74"/>
    <mergeCell ref="H75:M75"/>
    <mergeCell ref="Q75:U75"/>
    <mergeCell ref="AC75:AG75"/>
    <mergeCell ref="AO75:AS75"/>
    <mergeCell ref="BM16:BQ16"/>
    <mergeCell ref="H17:M17"/>
    <mergeCell ref="Q17:V17"/>
    <mergeCell ref="AC17:AG17"/>
    <mergeCell ref="AO17:AS17"/>
    <mergeCell ref="BA17:BE17"/>
    <mergeCell ref="BM17:BQ17"/>
    <mergeCell ref="A29:G29"/>
    <mergeCell ref="H29:M29"/>
    <mergeCell ref="Q29:U29"/>
    <mergeCell ref="AC29:AG29"/>
    <mergeCell ref="AO29:AS29"/>
    <mergeCell ref="BA29:BE29"/>
    <mergeCell ref="A27:G27"/>
    <mergeCell ref="H27:M27"/>
    <mergeCell ref="Q27:U27"/>
    <mergeCell ref="AC27:AG27"/>
    <mergeCell ref="AO27:AS27"/>
    <mergeCell ref="BA27:BE27"/>
    <mergeCell ref="H28:M28"/>
    <mergeCell ref="Q28:U28"/>
    <mergeCell ref="AB28:AG28"/>
    <mergeCell ref="AO28:AS28"/>
    <mergeCell ref="BA28:BE28"/>
    <mergeCell ref="H30:M30"/>
    <mergeCell ref="Q30:U30"/>
    <mergeCell ref="AB30:AG30"/>
    <mergeCell ref="AO30:AS30"/>
    <mergeCell ref="BA30:BE30"/>
    <mergeCell ref="A46:G46"/>
    <mergeCell ref="H46:M46"/>
    <mergeCell ref="Q46:U46"/>
    <mergeCell ref="AC46:AG46"/>
    <mergeCell ref="AO46:AR46"/>
    <mergeCell ref="BA46:BF46"/>
    <mergeCell ref="BA39:BF39"/>
    <mergeCell ref="Q38:U38"/>
    <mergeCell ref="AC38:AG38"/>
    <mergeCell ref="AO38:AR38"/>
    <mergeCell ref="BA38:BF38"/>
    <mergeCell ref="A42:G42"/>
    <mergeCell ref="H42:M42"/>
    <mergeCell ref="A44:G44"/>
    <mergeCell ref="H44:M44"/>
    <mergeCell ref="Q44:U44"/>
    <mergeCell ref="AC44:AG44"/>
    <mergeCell ref="AO44:AR44"/>
    <mergeCell ref="BA44:BF44"/>
    <mergeCell ref="BM46:BP46"/>
    <mergeCell ref="H47:M47"/>
    <mergeCell ref="Q47:U47"/>
    <mergeCell ref="AC47:AG47"/>
    <mergeCell ref="AO47:AR47"/>
    <mergeCell ref="BA47:BF47"/>
    <mergeCell ref="BM47:BP47"/>
    <mergeCell ref="A59:G59"/>
    <mergeCell ref="H59:M59"/>
    <mergeCell ref="Q59:T59"/>
    <mergeCell ref="AC59:AG59"/>
    <mergeCell ref="AO59:AS59"/>
    <mergeCell ref="BA59:BE59"/>
    <mergeCell ref="H52:M52"/>
    <mergeCell ref="A51:G51"/>
    <mergeCell ref="H51:M51"/>
    <mergeCell ref="A55:G55"/>
    <mergeCell ref="H55:M55"/>
    <mergeCell ref="A49:M50"/>
    <mergeCell ref="AC53:AG53"/>
    <mergeCell ref="AC52:AG52"/>
    <mergeCell ref="AC51:AG51"/>
    <mergeCell ref="N49:Y50"/>
    <mergeCell ref="Z49:AK50"/>
    <mergeCell ref="A77:G77"/>
    <mergeCell ref="H77:M77"/>
    <mergeCell ref="Q77:U77"/>
    <mergeCell ref="AC77:AG77"/>
    <mergeCell ref="AO77:AS77"/>
    <mergeCell ref="BA77:BE77"/>
    <mergeCell ref="BM77:BQ77"/>
    <mergeCell ref="AC72:AG72"/>
    <mergeCell ref="AO72:AS72"/>
    <mergeCell ref="BA72:BE72"/>
    <mergeCell ref="BA75:BE75"/>
    <mergeCell ref="BM70:BQ70"/>
    <mergeCell ref="BM72:BQ72"/>
    <mergeCell ref="BM75:BQ75"/>
    <mergeCell ref="H60:M60"/>
    <mergeCell ref="H91:M91"/>
    <mergeCell ref="Q91:T91"/>
    <mergeCell ref="AC91:AG91"/>
    <mergeCell ref="AO91:AS91"/>
    <mergeCell ref="BA91:BE91"/>
    <mergeCell ref="AO78:AS78"/>
    <mergeCell ref="BA78:BE78"/>
    <mergeCell ref="BM78:BQ78"/>
    <mergeCell ref="BA89:BE89"/>
    <mergeCell ref="Q85:T85"/>
    <mergeCell ref="AC85:AG85"/>
    <mergeCell ref="AO85:AS85"/>
    <mergeCell ref="BA85:BE85"/>
    <mergeCell ref="AC83:AG83"/>
    <mergeCell ref="AO83:AS83"/>
    <mergeCell ref="BA83:BE83"/>
    <mergeCell ref="Z80:AK81"/>
    <mergeCell ref="H82:M82"/>
    <mergeCell ref="A90:G90"/>
    <mergeCell ref="H90:M90"/>
    <mergeCell ref="Q90:T90"/>
    <mergeCell ref="AC90:AG90"/>
    <mergeCell ref="AO90:AS90"/>
    <mergeCell ref="BA90:BE90"/>
    <mergeCell ref="A88:G88"/>
    <mergeCell ref="H88:M88"/>
    <mergeCell ref="Q88:T88"/>
    <mergeCell ref="AC88:AG88"/>
    <mergeCell ref="AO88:AS88"/>
    <mergeCell ref="BA88:BE88"/>
    <mergeCell ref="H89:M89"/>
    <mergeCell ref="Q89:T89"/>
    <mergeCell ref="AC89:AG89"/>
    <mergeCell ref="AO89:AS89"/>
  </mergeCells>
  <phoneticPr fontId="3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rowBreaks count="1" manualBreakCount="1">
    <brk id="61" max="7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106"/>
  <sheetViews>
    <sheetView view="pageBreakPreview" topLeftCell="A71" zoomScaleNormal="100" zoomScaleSheetLayoutView="100" workbookViewId="0">
      <selection activeCell="A4" sqref="A4:BU4"/>
    </sheetView>
  </sheetViews>
  <sheetFormatPr defaultColWidth="9" defaultRowHeight="13.5" x14ac:dyDescent="0.15"/>
  <cols>
    <col min="1" max="73" width="1.125" style="86" customWidth="1"/>
    <col min="74" max="79" width="9" style="86" customWidth="1"/>
    <col min="80" max="80" width="9.125" style="86" customWidth="1"/>
    <col min="81" max="16384" width="9" style="86"/>
  </cols>
  <sheetData>
    <row r="1" spans="1:73" x14ac:dyDescent="0.15">
      <c r="A1" s="84" t="s">
        <v>449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73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4" spans="1:73" ht="21" customHeight="1" x14ac:dyDescent="0.15">
      <c r="A4" s="430" t="s">
        <v>373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</row>
    <row r="5" spans="1:73" ht="13.5" customHeight="1" x14ac:dyDescent="0.1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</row>
    <row r="6" spans="1:73" x14ac:dyDescent="0.15">
      <c r="BI6" s="88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90" t="s">
        <v>68</v>
      </c>
    </row>
    <row r="7" spans="1:73" ht="13.5" customHeight="1" x14ac:dyDescent="0.15">
      <c r="A7" s="473" t="s">
        <v>62</v>
      </c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5"/>
      <c r="N7" s="473" t="s">
        <v>67</v>
      </c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5"/>
      <c r="Z7" s="472" t="s">
        <v>66</v>
      </c>
      <c r="AA7" s="473"/>
      <c r="AB7" s="473"/>
      <c r="AC7" s="473"/>
      <c r="AD7" s="473"/>
      <c r="AE7" s="473"/>
      <c r="AF7" s="473"/>
      <c r="AG7" s="473"/>
      <c r="AH7" s="473"/>
      <c r="AI7" s="473"/>
      <c r="AJ7" s="473"/>
      <c r="AK7" s="475"/>
      <c r="AL7" s="476" t="s">
        <v>65</v>
      </c>
      <c r="AM7" s="477"/>
      <c r="AN7" s="477"/>
      <c r="AO7" s="477"/>
      <c r="AP7" s="477"/>
      <c r="AQ7" s="477"/>
      <c r="AR7" s="477"/>
      <c r="AS7" s="477"/>
      <c r="AT7" s="477"/>
      <c r="AU7" s="477"/>
      <c r="AV7" s="477"/>
      <c r="AW7" s="478"/>
      <c r="AX7" s="473" t="s">
        <v>64</v>
      </c>
      <c r="AY7" s="473"/>
      <c r="AZ7" s="473"/>
      <c r="BA7" s="473"/>
      <c r="BB7" s="473"/>
      <c r="BC7" s="473"/>
      <c r="BD7" s="473"/>
      <c r="BE7" s="473"/>
      <c r="BF7" s="473"/>
      <c r="BG7" s="473"/>
      <c r="BH7" s="473"/>
      <c r="BI7" s="475"/>
      <c r="BJ7" s="472" t="s">
        <v>63</v>
      </c>
      <c r="BK7" s="473"/>
      <c r="BL7" s="473"/>
      <c r="BM7" s="473"/>
      <c r="BN7" s="473"/>
      <c r="BO7" s="473"/>
      <c r="BP7" s="473"/>
      <c r="BQ7" s="473"/>
      <c r="BR7" s="473"/>
      <c r="BS7" s="473"/>
      <c r="BT7" s="473"/>
      <c r="BU7" s="473"/>
    </row>
    <row r="8" spans="1:73" x14ac:dyDescent="0.15">
      <c r="A8" s="431"/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2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31"/>
      <c r="Y8" s="432"/>
      <c r="Z8" s="474"/>
      <c r="AA8" s="431"/>
      <c r="AB8" s="431"/>
      <c r="AC8" s="431"/>
      <c r="AD8" s="431"/>
      <c r="AE8" s="431"/>
      <c r="AF8" s="431"/>
      <c r="AG8" s="431"/>
      <c r="AH8" s="431"/>
      <c r="AI8" s="431"/>
      <c r="AJ8" s="431"/>
      <c r="AK8" s="432"/>
      <c r="AL8" s="479"/>
      <c r="AM8" s="480"/>
      <c r="AN8" s="480"/>
      <c r="AO8" s="480"/>
      <c r="AP8" s="480"/>
      <c r="AQ8" s="480"/>
      <c r="AR8" s="480"/>
      <c r="AS8" s="480"/>
      <c r="AT8" s="480"/>
      <c r="AU8" s="480"/>
      <c r="AV8" s="480"/>
      <c r="AW8" s="481"/>
      <c r="AX8" s="431"/>
      <c r="AY8" s="431"/>
      <c r="AZ8" s="431"/>
      <c r="BA8" s="431"/>
      <c r="BB8" s="431"/>
      <c r="BC8" s="431"/>
      <c r="BD8" s="431"/>
      <c r="BE8" s="431"/>
      <c r="BF8" s="431"/>
      <c r="BG8" s="431"/>
      <c r="BH8" s="431"/>
      <c r="BI8" s="432"/>
      <c r="BJ8" s="474"/>
      <c r="BK8" s="431"/>
      <c r="BL8" s="431"/>
      <c r="BM8" s="431"/>
      <c r="BN8" s="431"/>
      <c r="BO8" s="431"/>
      <c r="BP8" s="431"/>
      <c r="BQ8" s="431"/>
      <c r="BR8" s="431"/>
      <c r="BS8" s="431"/>
      <c r="BT8" s="431"/>
      <c r="BU8" s="431"/>
    </row>
    <row r="9" spans="1:73" s="95" customFormat="1" x14ac:dyDescent="0.15">
      <c r="A9" s="345" t="s">
        <v>508</v>
      </c>
      <c r="B9" s="345"/>
      <c r="C9" s="345"/>
      <c r="D9" s="345"/>
      <c r="E9" s="345"/>
      <c r="F9" s="345"/>
      <c r="G9" s="345"/>
      <c r="H9" s="359" t="s">
        <v>61</v>
      </c>
      <c r="I9" s="359"/>
      <c r="J9" s="359"/>
      <c r="K9" s="359"/>
      <c r="L9" s="359"/>
      <c r="M9" s="360"/>
      <c r="N9" s="433">
        <f t="shared" ref="N9:N16" si="0">SUM(Z9,AL9,AX9,BJ9,N22,Z22,AL22,AX22)</f>
        <v>1431</v>
      </c>
      <c r="O9" s="434"/>
      <c r="P9" s="434"/>
      <c r="Q9" s="434"/>
      <c r="R9" s="434"/>
      <c r="S9" s="434"/>
      <c r="T9" s="434"/>
      <c r="U9" s="434"/>
      <c r="V9" s="94"/>
      <c r="W9" s="86"/>
      <c r="X9" s="86"/>
      <c r="Y9" s="86"/>
      <c r="Z9" s="425">
        <v>33</v>
      </c>
      <c r="AA9" s="425"/>
      <c r="AB9" s="425"/>
      <c r="AC9" s="425"/>
      <c r="AD9" s="425"/>
      <c r="AE9" s="425"/>
      <c r="AF9" s="425"/>
      <c r="AG9" s="425"/>
      <c r="AH9" s="86"/>
      <c r="AI9" s="86"/>
      <c r="AJ9" s="86"/>
      <c r="AK9" s="86"/>
      <c r="AL9" s="425" t="s">
        <v>234</v>
      </c>
      <c r="AM9" s="425"/>
      <c r="AN9" s="425"/>
      <c r="AO9" s="425"/>
      <c r="AP9" s="425"/>
      <c r="AQ9" s="425"/>
      <c r="AR9" s="425"/>
      <c r="AS9" s="86"/>
      <c r="AT9" s="86"/>
      <c r="AU9" s="86"/>
      <c r="AV9" s="86"/>
      <c r="AW9" s="86"/>
      <c r="AX9" s="425">
        <v>589</v>
      </c>
      <c r="AY9" s="425"/>
      <c r="AZ9" s="425"/>
      <c r="BA9" s="425"/>
      <c r="BB9" s="425"/>
      <c r="BC9" s="425"/>
      <c r="BD9" s="425"/>
      <c r="BE9" s="425"/>
      <c r="BF9" s="94"/>
      <c r="BG9" s="94"/>
      <c r="BH9" s="94"/>
      <c r="BI9" s="94"/>
      <c r="BJ9" s="425">
        <v>81</v>
      </c>
      <c r="BK9" s="425"/>
      <c r="BL9" s="425"/>
      <c r="BM9" s="425"/>
      <c r="BN9" s="425"/>
      <c r="BO9" s="425"/>
      <c r="BP9" s="425"/>
      <c r="BQ9" s="425"/>
      <c r="BR9" s="86"/>
      <c r="BS9" s="86"/>
      <c r="BT9" s="86"/>
      <c r="BU9" s="86"/>
    </row>
    <row r="10" spans="1:73" s="95" customFormat="1" x14ac:dyDescent="0.15">
      <c r="A10" s="96"/>
      <c r="B10" s="96"/>
      <c r="C10" s="96"/>
      <c r="D10" s="96"/>
      <c r="E10" s="96"/>
      <c r="F10" s="96"/>
      <c r="G10" s="96"/>
      <c r="H10" s="482" t="s">
        <v>60</v>
      </c>
      <c r="I10" s="482"/>
      <c r="J10" s="482"/>
      <c r="K10" s="482"/>
      <c r="L10" s="482"/>
      <c r="M10" s="483"/>
      <c r="N10" s="433">
        <f t="shared" si="0"/>
        <v>17055</v>
      </c>
      <c r="O10" s="434"/>
      <c r="P10" s="434"/>
      <c r="Q10" s="434"/>
      <c r="R10" s="434"/>
      <c r="S10" s="434"/>
      <c r="T10" s="434"/>
      <c r="U10" s="434"/>
      <c r="V10" s="97"/>
      <c r="Z10" s="434">
        <v>475</v>
      </c>
      <c r="AA10" s="434"/>
      <c r="AB10" s="434"/>
      <c r="AC10" s="434"/>
      <c r="AD10" s="434"/>
      <c r="AE10" s="434"/>
      <c r="AF10" s="434"/>
      <c r="AG10" s="434"/>
      <c r="AL10" s="434" t="s">
        <v>234</v>
      </c>
      <c r="AM10" s="434"/>
      <c r="AN10" s="434"/>
      <c r="AO10" s="434"/>
      <c r="AP10" s="434"/>
      <c r="AQ10" s="434"/>
      <c r="AR10" s="434"/>
      <c r="AX10" s="434">
        <v>4512</v>
      </c>
      <c r="AY10" s="434"/>
      <c r="AZ10" s="434"/>
      <c r="BA10" s="434"/>
      <c r="BB10" s="434"/>
      <c r="BC10" s="434"/>
      <c r="BD10" s="434"/>
      <c r="BE10" s="434"/>
      <c r="BF10" s="97"/>
      <c r="BG10" s="97"/>
      <c r="BH10" s="97"/>
      <c r="BI10" s="97"/>
      <c r="BJ10" s="434">
        <v>1431</v>
      </c>
      <c r="BK10" s="434"/>
      <c r="BL10" s="434"/>
      <c r="BM10" s="434"/>
      <c r="BN10" s="434"/>
      <c r="BO10" s="434"/>
      <c r="BP10" s="434"/>
      <c r="BQ10" s="434"/>
    </row>
    <row r="11" spans="1:73" s="95" customFormat="1" x14ac:dyDescent="0.15">
      <c r="A11" s="345" t="s">
        <v>460</v>
      </c>
      <c r="B11" s="345"/>
      <c r="C11" s="345"/>
      <c r="D11" s="345"/>
      <c r="E11" s="345"/>
      <c r="F11" s="345"/>
      <c r="G11" s="345"/>
      <c r="H11" s="359" t="s">
        <v>61</v>
      </c>
      <c r="I11" s="359"/>
      <c r="J11" s="359"/>
      <c r="K11" s="359"/>
      <c r="L11" s="359"/>
      <c r="M11" s="360"/>
      <c r="N11" s="424">
        <f t="shared" si="0"/>
        <v>1531</v>
      </c>
      <c r="O11" s="425"/>
      <c r="P11" s="425"/>
      <c r="Q11" s="425"/>
      <c r="R11" s="425"/>
      <c r="S11" s="425"/>
      <c r="T11" s="425"/>
      <c r="U11" s="425"/>
      <c r="V11" s="94"/>
      <c r="W11" s="86"/>
      <c r="X11" s="86"/>
      <c r="Y11" s="86"/>
      <c r="Z11" s="425">
        <v>81</v>
      </c>
      <c r="AA11" s="425"/>
      <c r="AB11" s="425"/>
      <c r="AC11" s="425"/>
      <c r="AD11" s="425"/>
      <c r="AE11" s="425"/>
      <c r="AF11" s="425"/>
      <c r="AG11" s="425"/>
      <c r="AH11" s="86"/>
      <c r="AI11" s="86"/>
      <c r="AJ11" s="86"/>
      <c r="AK11" s="86"/>
      <c r="AL11" s="425" t="s">
        <v>234</v>
      </c>
      <c r="AM11" s="425"/>
      <c r="AN11" s="425"/>
      <c r="AO11" s="425"/>
      <c r="AP11" s="425"/>
      <c r="AQ11" s="425"/>
      <c r="AR11" s="425"/>
      <c r="AS11" s="86"/>
      <c r="AT11" s="86"/>
      <c r="AU11" s="86"/>
      <c r="AV11" s="86"/>
      <c r="AW11" s="86"/>
      <c r="AX11" s="425">
        <v>599</v>
      </c>
      <c r="AY11" s="425"/>
      <c r="AZ11" s="425"/>
      <c r="BA11" s="425"/>
      <c r="BB11" s="425"/>
      <c r="BC11" s="425"/>
      <c r="BD11" s="425"/>
      <c r="BE11" s="425"/>
      <c r="BF11" s="94"/>
      <c r="BG11" s="94"/>
      <c r="BH11" s="94"/>
      <c r="BI11" s="94"/>
      <c r="BJ11" s="425">
        <v>65</v>
      </c>
      <c r="BK11" s="425"/>
      <c r="BL11" s="425"/>
      <c r="BM11" s="425"/>
      <c r="BN11" s="425"/>
      <c r="BO11" s="425"/>
      <c r="BP11" s="425"/>
      <c r="BQ11" s="425"/>
      <c r="BR11" s="86"/>
      <c r="BS11" s="86"/>
      <c r="BT11" s="86"/>
      <c r="BU11" s="86"/>
    </row>
    <row r="12" spans="1:73" s="95" customFormat="1" x14ac:dyDescent="0.15">
      <c r="A12" s="96"/>
      <c r="B12" s="96"/>
      <c r="C12" s="96"/>
      <c r="D12" s="96"/>
      <c r="E12" s="96"/>
      <c r="F12" s="96"/>
      <c r="G12" s="96"/>
      <c r="H12" s="482" t="s">
        <v>60</v>
      </c>
      <c r="I12" s="482"/>
      <c r="J12" s="482"/>
      <c r="K12" s="482"/>
      <c r="L12" s="482"/>
      <c r="M12" s="483"/>
      <c r="N12" s="433">
        <f t="shared" si="0"/>
        <v>27356</v>
      </c>
      <c r="O12" s="434"/>
      <c r="P12" s="434"/>
      <c r="Q12" s="434"/>
      <c r="R12" s="434"/>
      <c r="S12" s="434"/>
      <c r="T12" s="434"/>
      <c r="U12" s="434"/>
      <c r="V12" s="97"/>
      <c r="Z12" s="434">
        <v>1365</v>
      </c>
      <c r="AA12" s="434"/>
      <c r="AB12" s="434"/>
      <c r="AC12" s="434"/>
      <c r="AD12" s="434"/>
      <c r="AE12" s="434"/>
      <c r="AF12" s="434"/>
      <c r="AG12" s="434"/>
      <c r="AL12" s="434" t="s">
        <v>234</v>
      </c>
      <c r="AM12" s="434"/>
      <c r="AN12" s="434"/>
      <c r="AO12" s="434"/>
      <c r="AP12" s="434"/>
      <c r="AQ12" s="434"/>
      <c r="AR12" s="434"/>
      <c r="AX12" s="434">
        <v>4574</v>
      </c>
      <c r="AY12" s="434"/>
      <c r="AZ12" s="434"/>
      <c r="BA12" s="434"/>
      <c r="BB12" s="434"/>
      <c r="BC12" s="434"/>
      <c r="BD12" s="434"/>
      <c r="BE12" s="434"/>
      <c r="BF12" s="97"/>
      <c r="BG12" s="97"/>
      <c r="BH12" s="97"/>
      <c r="BI12" s="97"/>
      <c r="BJ12" s="434">
        <v>1289</v>
      </c>
      <c r="BK12" s="434"/>
      <c r="BL12" s="434"/>
      <c r="BM12" s="434"/>
      <c r="BN12" s="434"/>
      <c r="BO12" s="434"/>
      <c r="BP12" s="434"/>
      <c r="BQ12" s="434"/>
    </row>
    <row r="13" spans="1:73" s="95" customFormat="1" x14ac:dyDescent="0.15">
      <c r="A13" s="345" t="s">
        <v>458</v>
      </c>
      <c r="B13" s="345"/>
      <c r="C13" s="345"/>
      <c r="D13" s="345"/>
      <c r="E13" s="345"/>
      <c r="F13" s="345"/>
      <c r="G13" s="345"/>
      <c r="H13" s="359" t="s">
        <v>61</v>
      </c>
      <c r="I13" s="359"/>
      <c r="J13" s="359"/>
      <c r="K13" s="359"/>
      <c r="L13" s="359"/>
      <c r="M13" s="360"/>
      <c r="N13" s="424">
        <f t="shared" si="0"/>
        <v>1610</v>
      </c>
      <c r="O13" s="425"/>
      <c r="P13" s="425"/>
      <c r="Q13" s="425"/>
      <c r="R13" s="425"/>
      <c r="S13" s="425"/>
      <c r="T13" s="425"/>
      <c r="U13" s="425"/>
      <c r="V13" s="94"/>
      <c r="W13" s="86"/>
      <c r="X13" s="86"/>
      <c r="Y13" s="86"/>
      <c r="Z13" s="425">
        <v>119</v>
      </c>
      <c r="AA13" s="425"/>
      <c r="AB13" s="425"/>
      <c r="AC13" s="425"/>
      <c r="AD13" s="425"/>
      <c r="AE13" s="425"/>
      <c r="AF13" s="425"/>
      <c r="AG13" s="425"/>
      <c r="AH13" s="86"/>
      <c r="AI13" s="86"/>
      <c r="AJ13" s="86"/>
      <c r="AK13" s="86"/>
      <c r="AL13" s="425">
        <v>1</v>
      </c>
      <c r="AM13" s="425"/>
      <c r="AN13" s="425"/>
      <c r="AO13" s="425"/>
      <c r="AP13" s="425"/>
      <c r="AQ13" s="425"/>
      <c r="AR13" s="425"/>
      <c r="AS13" s="86"/>
      <c r="AT13" s="86"/>
      <c r="AU13" s="86"/>
      <c r="AV13" s="86"/>
      <c r="AW13" s="86"/>
      <c r="AX13" s="425">
        <v>565</v>
      </c>
      <c r="AY13" s="425"/>
      <c r="AZ13" s="425"/>
      <c r="BA13" s="425"/>
      <c r="BB13" s="425"/>
      <c r="BC13" s="425"/>
      <c r="BD13" s="425"/>
      <c r="BE13" s="425"/>
      <c r="BF13" s="94"/>
      <c r="BG13" s="94"/>
      <c r="BH13" s="94"/>
      <c r="BI13" s="94"/>
      <c r="BJ13" s="425">
        <v>85</v>
      </c>
      <c r="BK13" s="425"/>
      <c r="BL13" s="425"/>
      <c r="BM13" s="425"/>
      <c r="BN13" s="425"/>
      <c r="BO13" s="425"/>
      <c r="BP13" s="425"/>
      <c r="BQ13" s="425"/>
      <c r="BR13" s="86"/>
      <c r="BS13" s="86"/>
      <c r="BT13" s="86"/>
      <c r="BU13" s="86"/>
    </row>
    <row r="14" spans="1:73" s="95" customFormat="1" x14ac:dyDescent="0.15">
      <c r="A14" s="96"/>
      <c r="B14" s="96"/>
      <c r="C14" s="96"/>
      <c r="D14" s="96"/>
      <c r="E14" s="96"/>
      <c r="F14" s="96"/>
      <c r="G14" s="96"/>
      <c r="H14" s="482" t="s">
        <v>60</v>
      </c>
      <c r="I14" s="482"/>
      <c r="J14" s="482"/>
      <c r="K14" s="482"/>
      <c r="L14" s="482"/>
      <c r="M14" s="482"/>
      <c r="N14" s="433">
        <f t="shared" si="0"/>
        <v>20806</v>
      </c>
      <c r="O14" s="434"/>
      <c r="P14" s="434"/>
      <c r="Q14" s="434"/>
      <c r="R14" s="434"/>
      <c r="S14" s="434"/>
      <c r="T14" s="434"/>
      <c r="U14" s="434"/>
      <c r="V14" s="97"/>
      <c r="Z14" s="434">
        <v>1636</v>
      </c>
      <c r="AA14" s="434"/>
      <c r="AB14" s="434"/>
      <c r="AC14" s="434"/>
      <c r="AD14" s="434"/>
      <c r="AE14" s="434"/>
      <c r="AF14" s="434"/>
      <c r="AG14" s="434"/>
      <c r="AL14" s="434">
        <v>3</v>
      </c>
      <c r="AM14" s="434"/>
      <c r="AN14" s="434"/>
      <c r="AO14" s="434"/>
      <c r="AP14" s="434"/>
      <c r="AQ14" s="434"/>
      <c r="AR14" s="434"/>
      <c r="AX14" s="434">
        <v>4001</v>
      </c>
      <c r="AY14" s="434"/>
      <c r="AZ14" s="434"/>
      <c r="BA14" s="434"/>
      <c r="BB14" s="434"/>
      <c r="BC14" s="434"/>
      <c r="BD14" s="434"/>
      <c r="BE14" s="434"/>
      <c r="BF14" s="97"/>
      <c r="BG14" s="97"/>
      <c r="BH14" s="97"/>
      <c r="BI14" s="97"/>
      <c r="BJ14" s="434">
        <v>2062</v>
      </c>
      <c r="BK14" s="434"/>
      <c r="BL14" s="434"/>
      <c r="BM14" s="434"/>
      <c r="BN14" s="434"/>
      <c r="BO14" s="434"/>
      <c r="BP14" s="434"/>
      <c r="BQ14" s="434"/>
    </row>
    <row r="15" spans="1:73" s="95" customFormat="1" x14ac:dyDescent="0.15">
      <c r="A15" s="345" t="s">
        <v>487</v>
      </c>
      <c r="B15" s="345"/>
      <c r="C15" s="345"/>
      <c r="D15" s="345"/>
      <c r="E15" s="345"/>
      <c r="F15" s="345"/>
      <c r="G15" s="345"/>
      <c r="H15" s="359" t="s">
        <v>61</v>
      </c>
      <c r="I15" s="359"/>
      <c r="J15" s="359"/>
      <c r="K15" s="359"/>
      <c r="L15" s="359"/>
      <c r="M15" s="359"/>
      <c r="N15" s="424">
        <f t="shared" si="0"/>
        <v>1605</v>
      </c>
      <c r="O15" s="425"/>
      <c r="P15" s="425"/>
      <c r="Q15" s="425"/>
      <c r="R15" s="425"/>
      <c r="S15" s="425"/>
      <c r="T15" s="425"/>
      <c r="U15" s="425"/>
      <c r="V15" s="94"/>
      <c r="W15" s="86"/>
      <c r="X15" s="86"/>
      <c r="Y15" s="86"/>
      <c r="Z15" s="425">
        <v>107</v>
      </c>
      <c r="AA15" s="425"/>
      <c r="AB15" s="425"/>
      <c r="AC15" s="425"/>
      <c r="AD15" s="425"/>
      <c r="AE15" s="425"/>
      <c r="AF15" s="425"/>
      <c r="AG15" s="425"/>
      <c r="AH15" s="86"/>
      <c r="AI15" s="86"/>
      <c r="AJ15" s="86"/>
      <c r="AK15" s="86"/>
      <c r="AL15" s="425">
        <v>1</v>
      </c>
      <c r="AM15" s="425"/>
      <c r="AN15" s="425"/>
      <c r="AO15" s="425"/>
      <c r="AP15" s="425"/>
      <c r="AQ15" s="425"/>
      <c r="AR15" s="425"/>
      <c r="AS15" s="86"/>
      <c r="AT15" s="86"/>
      <c r="AU15" s="86"/>
      <c r="AV15" s="86"/>
      <c r="AW15" s="86"/>
      <c r="AX15" s="425">
        <v>601</v>
      </c>
      <c r="AY15" s="425"/>
      <c r="AZ15" s="425"/>
      <c r="BA15" s="425"/>
      <c r="BB15" s="425"/>
      <c r="BC15" s="425"/>
      <c r="BD15" s="425"/>
      <c r="BE15" s="425"/>
      <c r="BF15" s="94"/>
      <c r="BG15" s="94"/>
      <c r="BH15" s="94"/>
      <c r="BI15" s="94"/>
      <c r="BJ15" s="425">
        <v>97</v>
      </c>
      <c r="BK15" s="425"/>
      <c r="BL15" s="425"/>
      <c r="BM15" s="425"/>
      <c r="BN15" s="425"/>
      <c r="BO15" s="425"/>
      <c r="BP15" s="425"/>
      <c r="BQ15" s="425"/>
      <c r="BR15" s="86"/>
      <c r="BS15" s="86"/>
      <c r="BT15" s="86"/>
      <c r="BU15" s="86"/>
    </row>
    <row r="16" spans="1:73" s="95" customFormat="1" x14ac:dyDescent="0.15">
      <c r="A16" s="96"/>
      <c r="B16" s="96"/>
      <c r="C16" s="96"/>
      <c r="D16" s="96"/>
      <c r="E16" s="96"/>
      <c r="F16" s="96"/>
      <c r="G16" s="96"/>
      <c r="H16" s="482" t="s">
        <v>60</v>
      </c>
      <c r="I16" s="482"/>
      <c r="J16" s="482"/>
      <c r="K16" s="482"/>
      <c r="L16" s="482"/>
      <c r="M16" s="482"/>
      <c r="N16" s="433">
        <f t="shared" si="0"/>
        <v>22196</v>
      </c>
      <c r="O16" s="434"/>
      <c r="P16" s="434"/>
      <c r="Q16" s="434"/>
      <c r="R16" s="434"/>
      <c r="S16" s="434"/>
      <c r="T16" s="434"/>
      <c r="U16" s="434"/>
      <c r="V16" s="97"/>
      <c r="Z16" s="434">
        <v>1357</v>
      </c>
      <c r="AA16" s="434"/>
      <c r="AB16" s="434"/>
      <c r="AC16" s="434"/>
      <c r="AD16" s="434"/>
      <c r="AE16" s="434"/>
      <c r="AF16" s="434"/>
      <c r="AG16" s="434"/>
      <c r="AL16" s="434">
        <v>48</v>
      </c>
      <c r="AM16" s="434"/>
      <c r="AN16" s="434"/>
      <c r="AO16" s="434"/>
      <c r="AP16" s="434"/>
      <c r="AQ16" s="434"/>
      <c r="AR16" s="434"/>
      <c r="AX16" s="434">
        <v>4229</v>
      </c>
      <c r="AY16" s="434"/>
      <c r="AZ16" s="434"/>
      <c r="BA16" s="434"/>
      <c r="BB16" s="434"/>
      <c r="BC16" s="434"/>
      <c r="BD16" s="434"/>
      <c r="BE16" s="434"/>
      <c r="BF16" s="97"/>
      <c r="BG16" s="97"/>
      <c r="BH16" s="97"/>
      <c r="BI16" s="97"/>
      <c r="BJ16" s="434">
        <v>2899</v>
      </c>
      <c r="BK16" s="434"/>
      <c r="BL16" s="434"/>
      <c r="BM16" s="434"/>
      <c r="BN16" s="434"/>
      <c r="BO16" s="434"/>
      <c r="BP16" s="434"/>
      <c r="BQ16" s="434"/>
    </row>
    <row r="17" spans="1:73" s="95" customFormat="1" x14ac:dyDescent="0.15">
      <c r="A17" s="345" t="s">
        <v>506</v>
      </c>
      <c r="B17" s="345"/>
      <c r="C17" s="345"/>
      <c r="D17" s="345"/>
      <c r="E17" s="345"/>
      <c r="F17" s="345"/>
      <c r="G17" s="345"/>
      <c r="H17" s="359" t="s">
        <v>61</v>
      </c>
      <c r="I17" s="359"/>
      <c r="J17" s="359"/>
      <c r="K17" s="359"/>
      <c r="L17" s="359"/>
      <c r="M17" s="360"/>
      <c r="N17" s="424">
        <f>SUM(Z17,AL17,AX17,BJ17,N30,Z30,AL30,AX30)</f>
        <v>1563</v>
      </c>
      <c r="O17" s="425"/>
      <c r="P17" s="425"/>
      <c r="Q17" s="425"/>
      <c r="R17" s="425"/>
      <c r="S17" s="425"/>
      <c r="T17" s="425"/>
      <c r="U17" s="425"/>
      <c r="V17" s="94"/>
      <c r="W17" s="86"/>
      <c r="X17" s="86"/>
      <c r="Y17" s="86"/>
      <c r="Z17" s="425">
        <v>109</v>
      </c>
      <c r="AA17" s="425"/>
      <c r="AB17" s="425"/>
      <c r="AC17" s="425"/>
      <c r="AD17" s="425"/>
      <c r="AE17" s="425"/>
      <c r="AF17" s="425"/>
      <c r="AG17" s="425"/>
      <c r="AH17" s="86"/>
      <c r="AI17" s="86"/>
      <c r="AJ17" s="86"/>
      <c r="AK17" s="86"/>
      <c r="AL17" s="425" t="s">
        <v>234</v>
      </c>
      <c r="AM17" s="425"/>
      <c r="AN17" s="425"/>
      <c r="AO17" s="425"/>
      <c r="AP17" s="425"/>
      <c r="AQ17" s="425"/>
      <c r="AR17" s="425"/>
      <c r="AS17" s="86"/>
      <c r="AT17" s="86"/>
      <c r="AU17" s="86"/>
      <c r="AV17" s="86"/>
      <c r="AW17" s="86"/>
      <c r="AX17" s="425">
        <v>605</v>
      </c>
      <c r="AY17" s="425"/>
      <c r="AZ17" s="425"/>
      <c r="BA17" s="425"/>
      <c r="BB17" s="425"/>
      <c r="BC17" s="425"/>
      <c r="BD17" s="425"/>
      <c r="BE17" s="425"/>
      <c r="BF17" s="94"/>
      <c r="BG17" s="94"/>
      <c r="BH17" s="94"/>
      <c r="BI17" s="94"/>
      <c r="BJ17" s="425">
        <v>83</v>
      </c>
      <c r="BK17" s="425"/>
      <c r="BL17" s="425"/>
      <c r="BM17" s="425"/>
      <c r="BN17" s="425"/>
      <c r="BO17" s="425"/>
      <c r="BP17" s="425"/>
      <c r="BQ17" s="425"/>
      <c r="BR17" s="86"/>
      <c r="BS17" s="86"/>
      <c r="BT17" s="86"/>
      <c r="BU17" s="86"/>
    </row>
    <row r="18" spans="1:73" s="95" customFormat="1" x14ac:dyDescent="0.15">
      <c r="A18" s="98"/>
      <c r="B18" s="98"/>
      <c r="C18" s="98"/>
      <c r="D18" s="98"/>
      <c r="E18" s="98"/>
      <c r="F18" s="98"/>
      <c r="G18" s="98"/>
      <c r="H18" s="356" t="s">
        <v>60</v>
      </c>
      <c r="I18" s="356"/>
      <c r="J18" s="356"/>
      <c r="K18" s="356"/>
      <c r="L18" s="356"/>
      <c r="M18" s="357"/>
      <c r="N18" s="448">
        <f>SUM(Z18,AL18,AX18,BJ18,N31,Z31,AL31,AX31)</f>
        <v>24902</v>
      </c>
      <c r="O18" s="449"/>
      <c r="P18" s="449"/>
      <c r="Q18" s="449"/>
      <c r="R18" s="449"/>
      <c r="S18" s="449"/>
      <c r="T18" s="449"/>
      <c r="U18" s="449"/>
      <c r="V18" s="99"/>
      <c r="W18" s="100"/>
      <c r="X18" s="100"/>
      <c r="Y18" s="100"/>
      <c r="Z18" s="449">
        <v>1294</v>
      </c>
      <c r="AA18" s="449"/>
      <c r="AB18" s="449"/>
      <c r="AC18" s="449"/>
      <c r="AD18" s="449"/>
      <c r="AE18" s="449"/>
      <c r="AF18" s="449"/>
      <c r="AG18" s="449"/>
      <c r="AH18" s="100"/>
      <c r="AI18" s="100"/>
      <c r="AJ18" s="100"/>
      <c r="AK18" s="100"/>
      <c r="AL18" s="449" t="s">
        <v>234</v>
      </c>
      <c r="AM18" s="449"/>
      <c r="AN18" s="449"/>
      <c r="AO18" s="449"/>
      <c r="AP18" s="449"/>
      <c r="AQ18" s="449"/>
      <c r="AR18" s="449"/>
      <c r="AS18" s="100"/>
      <c r="AT18" s="100"/>
      <c r="AU18" s="100"/>
      <c r="AV18" s="100"/>
      <c r="AW18" s="100"/>
      <c r="AX18" s="449">
        <v>4467</v>
      </c>
      <c r="AY18" s="449"/>
      <c r="AZ18" s="449"/>
      <c r="BA18" s="449"/>
      <c r="BB18" s="449"/>
      <c r="BC18" s="449"/>
      <c r="BD18" s="449"/>
      <c r="BE18" s="449"/>
      <c r="BF18" s="99"/>
      <c r="BG18" s="99"/>
      <c r="BH18" s="99"/>
      <c r="BI18" s="99"/>
      <c r="BJ18" s="449">
        <v>2560</v>
      </c>
      <c r="BK18" s="449"/>
      <c r="BL18" s="449"/>
      <c r="BM18" s="449"/>
      <c r="BN18" s="449"/>
      <c r="BO18" s="449"/>
      <c r="BP18" s="449"/>
      <c r="BQ18" s="449"/>
      <c r="BR18" s="100"/>
      <c r="BS18" s="100"/>
      <c r="BT18" s="100"/>
      <c r="BU18" s="100"/>
    </row>
    <row r="19" spans="1:73" x14ac:dyDescent="0.15">
      <c r="A19" s="85"/>
      <c r="B19" s="85"/>
      <c r="C19" s="85"/>
      <c r="D19" s="85"/>
      <c r="E19" s="85"/>
      <c r="F19" s="85"/>
      <c r="G19" s="85"/>
      <c r="H19" s="101"/>
      <c r="I19" s="101"/>
      <c r="J19" s="101"/>
      <c r="K19" s="101"/>
      <c r="L19" s="101"/>
      <c r="M19" s="101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</row>
    <row r="20" spans="1:73" ht="13.5" customHeight="1" x14ac:dyDescent="0.15">
      <c r="A20" s="473" t="s">
        <v>62</v>
      </c>
      <c r="B20" s="473"/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5"/>
      <c r="N20" s="442" t="s">
        <v>72</v>
      </c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3"/>
      <c r="Z20" s="484" t="s">
        <v>71</v>
      </c>
      <c r="AA20" s="442"/>
      <c r="AB20" s="442"/>
      <c r="AC20" s="442"/>
      <c r="AD20" s="442"/>
      <c r="AE20" s="442"/>
      <c r="AF20" s="442"/>
      <c r="AG20" s="442"/>
      <c r="AH20" s="442"/>
      <c r="AI20" s="442"/>
      <c r="AJ20" s="442"/>
      <c r="AK20" s="443"/>
      <c r="AL20" s="472" t="s">
        <v>70</v>
      </c>
      <c r="AM20" s="473"/>
      <c r="AN20" s="473"/>
      <c r="AO20" s="473"/>
      <c r="AP20" s="473"/>
      <c r="AQ20" s="473"/>
      <c r="AR20" s="473"/>
      <c r="AS20" s="473"/>
      <c r="AT20" s="473"/>
      <c r="AU20" s="473"/>
      <c r="AV20" s="473"/>
      <c r="AW20" s="475"/>
      <c r="AX20" s="473" t="s">
        <v>69</v>
      </c>
      <c r="AY20" s="473"/>
      <c r="AZ20" s="473"/>
      <c r="BA20" s="473"/>
      <c r="BB20" s="473"/>
      <c r="BC20" s="473"/>
      <c r="BD20" s="473"/>
      <c r="BE20" s="473"/>
      <c r="BF20" s="473"/>
      <c r="BG20" s="473"/>
      <c r="BH20" s="473"/>
      <c r="BI20" s="473"/>
    </row>
    <row r="21" spans="1:73" x14ac:dyDescent="0.15">
      <c r="A21" s="431"/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2"/>
      <c r="N21" s="444"/>
      <c r="O21" s="444"/>
      <c r="P21" s="444"/>
      <c r="Q21" s="444"/>
      <c r="R21" s="444"/>
      <c r="S21" s="444"/>
      <c r="T21" s="444"/>
      <c r="U21" s="444"/>
      <c r="V21" s="444"/>
      <c r="W21" s="444"/>
      <c r="X21" s="444"/>
      <c r="Y21" s="445"/>
      <c r="Z21" s="485"/>
      <c r="AA21" s="444"/>
      <c r="AB21" s="444"/>
      <c r="AC21" s="444"/>
      <c r="AD21" s="444"/>
      <c r="AE21" s="444"/>
      <c r="AF21" s="444"/>
      <c r="AG21" s="444"/>
      <c r="AH21" s="444"/>
      <c r="AI21" s="444"/>
      <c r="AJ21" s="444"/>
      <c r="AK21" s="445"/>
      <c r="AL21" s="474"/>
      <c r="AM21" s="431"/>
      <c r="AN21" s="431"/>
      <c r="AO21" s="431"/>
      <c r="AP21" s="431"/>
      <c r="AQ21" s="431"/>
      <c r="AR21" s="431"/>
      <c r="AS21" s="431"/>
      <c r="AT21" s="431"/>
      <c r="AU21" s="431"/>
      <c r="AV21" s="431"/>
      <c r="AW21" s="432"/>
      <c r="AX21" s="431"/>
      <c r="AY21" s="431"/>
      <c r="AZ21" s="431"/>
      <c r="BA21" s="431"/>
      <c r="BB21" s="431"/>
      <c r="BC21" s="431"/>
      <c r="BD21" s="431"/>
      <c r="BE21" s="431"/>
      <c r="BF21" s="431"/>
      <c r="BG21" s="431"/>
      <c r="BH21" s="431"/>
      <c r="BI21" s="431"/>
    </row>
    <row r="22" spans="1:73" s="95" customFormat="1" x14ac:dyDescent="0.15">
      <c r="A22" s="345" t="s">
        <v>508</v>
      </c>
      <c r="B22" s="345"/>
      <c r="C22" s="345"/>
      <c r="D22" s="345"/>
      <c r="E22" s="345"/>
      <c r="F22" s="345"/>
      <c r="G22" s="345"/>
      <c r="H22" s="359" t="s">
        <v>61</v>
      </c>
      <c r="I22" s="359"/>
      <c r="J22" s="359"/>
      <c r="K22" s="359"/>
      <c r="L22" s="359"/>
      <c r="M22" s="360"/>
      <c r="N22" s="424">
        <v>36</v>
      </c>
      <c r="O22" s="425"/>
      <c r="P22" s="425"/>
      <c r="Q22" s="425"/>
      <c r="R22" s="425"/>
      <c r="S22" s="425"/>
      <c r="T22" s="425"/>
      <c r="U22" s="425"/>
      <c r="V22" s="86"/>
      <c r="W22" s="86"/>
      <c r="X22" s="86"/>
      <c r="Y22" s="86"/>
      <c r="Z22" s="425">
        <v>31</v>
      </c>
      <c r="AA22" s="425"/>
      <c r="AB22" s="425"/>
      <c r="AC22" s="425"/>
      <c r="AD22" s="425"/>
      <c r="AE22" s="425"/>
      <c r="AF22" s="425"/>
      <c r="AG22" s="425"/>
      <c r="AH22" s="86"/>
      <c r="AI22" s="86"/>
      <c r="AJ22" s="86"/>
      <c r="AK22" s="86"/>
      <c r="AL22" s="425">
        <v>578</v>
      </c>
      <c r="AM22" s="425"/>
      <c r="AN22" s="425"/>
      <c r="AO22" s="425"/>
      <c r="AP22" s="425"/>
      <c r="AQ22" s="425"/>
      <c r="AR22" s="425"/>
      <c r="AS22" s="425"/>
      <c r="AT22" s="86"/>
      <c r="AU22" s="86"/>
      <c r="AV22" s="86"/>
      <c r="AW22" s="86"/>
      <c r="AX22" s="425">
        <v>83</v>
      </c>
      <c r="AY22" s="425"/>
      <c r="AZ22" s="425"/>
      <c r="BA22" s="425"/>
      <c r="BB22" s="425"/>
      <c r="BC22" s="425"/>
      <c r="BD22" s="425"/>
      <c r="BE22" s="425"/>
      <c r="BF22" s="86"/>
      <c r="BG22" s="86"/>
      <c r="BH22" s="86"/>
      <c r="BI22" s="86"/>
      <c r="BJ22" s="86"/>
    </row>
    <row r="23" spans="1:73" s="95" customFormat="1" x14ac:dyDescent="0.15">
      <c r="A23" s="96"/>
      <c r="B23" s="96"/>
      <c r="C23" s="96"/>
      <c r="D23" s="96"/>
      <c r="E23" s="96"/>
      <c r="F23" s="96"/>
      <c r="G23" s="96"/>
      <c r="H23" s="482" t="s">
        <v>60</v>
      </c>
      <c r="I23" s="482"/>
      <c r="J23" s="482"/>
      <c r="K23" s="482"/>
      <c r="L23" s="482"/>
      <c r="M23" s="483"/>
      <c r="N23" s="433">
        <v>373</v>
      </c>
      <c r="O23" s="434"/>
      <c r="P23" s="434"/>
      <c r="Q23" s="434"/>
      <c r="R23" s="434"/>
      <c r="S23" s="434"/>
      <c r="T23" s="434"/>
      <c r="U23" s="434"/>
      <c r="Z23" s="434">
        <v>519</v>
      </c>
      <c r="AA23" s="434"/>
      <c r="AB23" s="434"/>
      <c r="AC23" s="434"/>
      <c r="AD23" s="434"/>
      <c r="AE23" s="434"/>
      <c r="AF23" s="434"/>
      <c r="AG23" s="434"/>
      <c r="AL23" s="434">
        <v>6535</v>
      </c>
      <c r="AM23" s="434"/>
      <c r="AN23" s="434"/>
      <c r="AO23" s="434"/>
      <c r="AP23" s="434"/>
      <c r="AQ23" s="434"/>
      <c r="AR23" s="434"/>
      <c r="AS23" s="434"/>
      <c r="AX23" s="434">
        <v>3210</v>
      </c>
      <c r="AY23" s="434"/>
      <c r="AZ23" s="434"/>
      <c r="BA23" s="434"/>
      <c r="BB23" s="434"/>
      <c r="BC23" s="434"/>
      <c r="BD23" s="434"/>
      <c r="BE23" s="434"/>
    </row>
    <row r="24" spans="1:73" s="95" customFormat="1" x14ac:dyDescent="0.15">
      <c r="A24" s="345" t="s">
        <v>460</v>
      </c>
      <c r="B24" s="345"/>
      <c r="C24" s="345"/>
      <c r="D24" s="345"/>
      <c r="E24" s="345"/>
      <c r="F24" s="345"/>
      <c r="G24" s="345"/>
      <c r="H24" s="359" t="s">
        <v>61</v>
      </c>
      <c r="I24" s="359"/>
      <c r="J24" s="359"/>
      <c r="K24" s="359"/>
      <c r="L24" s="359"/>
      <c r="M24" s="360"/>
      <c r="N24" s="424">
        <v>47</v>
      </c>
      <c r="O24" s="425"/>
      <c r="P24" s="425"/>
      <c r="Q24" s="425"/>
      <c r="R24" s="425"/>
      <c r="S24" s="425"/>
      <c r="T24" s="425"/>
      <c r="U24" s="425"/>
      <c r="V24" s="86"/>
      <c r="W24" s="86"/>
      <c r="X24" s="86"/>
      <c r="Y24" s="86"/>
      <c r="Z24" s="425">
        <v>27</v>
      </c>
      <c r="AA24" s="425"/>
      <c r="AB24" s="425"/>
      <c r="AC24" s="425"/>
      <c r="AD24" s="425"/>
      <c r="AE24" s="425"/>
      <c r="AF24" s="425"/>
      <c r="AG24" s="425"/>
      <c r="AH24" s="86"/>
      <c r="AI24" s="86"/>
      <c r="AJ24" s="86"/>
      <c r="AK24" s="86"/>
      <c r="AL24" s="425">
        <v>613</v>
      </c>
      <c r="AM24" s="425"/>
      <c r="AN24" s="425"/>
      <c r="AO24" s="425"/>
      <c r="AP24" s="425"/>
      <c r="AQ24" s="425"/>
      <c r="AR24" s="425"/>
      <c r="AS24" s="425"/>
      <c r="AT24" s="86"/>
      <c r="AU24" s="86"/>
      <c r="AV24" s="86"/>
      <c r="AW24" s="86"/>
      <c r="AX24" s="425">
        <v>99</v>
      </c>
      <c r="AY24" s="425"/>
      <c r="AZ24" s="425"/>
      <c r="BA24" s="425"/>
      <c r="BB24" s="425"/>
      <c r="BC24" s="425"/>
      <c r="BD24" s="425"/>
      <c r="BE24" s="425"/>
      <c r="BF24" s="86"/>
      <c r="BG24" s="86"/>
      <c r="BH24" s="86"/>
      <c r="BI24" s="86"/>
      <c r="BJ24" s="86"/>
    </row>
    <row r="25" spans="1:73" s="95" customFormat="1" x14ac:dyDescent="0.15">
      <c r="A25" s="96"/>
      <c r="B25" s="96"/>
      <c r="C25" s="96"/>
      <c r="D25" s="96"/>
      <c r="E25" s="96"/>
      <c r="F25" s="96"/>
      <c r="G25" s="96"/>
      <c r="H25" s="482" t="s">
        <v>60</v>
      </c>
      <c r="I25" s="482"/>
      <c r="J25" s="482"/>
      <c r="K25" s="482"/>
      <c r="L25" s="482"/>
      <c r="M25" s="483"/>
      <c r="N25" s="433">
        <v>397</v>
      </c>
      <c r="O25" s="434"/>
      <c r="P25" s="434"/>
      <c r="Q25" s="434"/>
      <c r="R25" s="434"/>
      <c r="S25" s="434"/>
      <c r="T25" s="434"/>
      <c r="U25" s="434"/>
      <c r="Z25" s="434">
        <v>1017</v>
      </c>
      <c r="AA25" s="434"/>
      <c r="AB25" s="434"/>
      <c r="AC25" s="434"/>
      <c r="AD25" s="434"/>
      <c r="AE25" s="434"/>
      <c r="AF25" s="434"/>
      <c r="AG25" s="434"/>
      <c r="AL25" s="434">
        <v>6622</v>
      </c>
      <c r="AM25" s="434"/>
      <c r="AN25" s="434"/>
      <c r="AO25" s="434"/>
      <c r="AP25" s="434"/>
      <c r="AQ25" s="434"/>
      <c r="AR25" s="434"/>
      <c r="AS25" s="434"/>
      <c r="AX25" s="434">
        <v>12092</v>
      </c>
      <c r="AY25" s="434"/>
      <c r="AZ25" s="434"/>
      <c r="BA25" s="434"/>
      <c r="BB25" s="434"/>
      <c r="BC25" s="434"/>
      <c r="BD25" s="434"/>
      <c r="BE25" s="434"/>
    </row>
    <row r="26" spans="1:73" s="95" customFormat="1" x14ac:dyDescent="0.15">
      <c r="A26" s="345" t="s">
        <v>458</v>
      </c>
      <c r="B26" s="345"/>
      <c r="C26" s="345"/>
      <c r="D26" s="345"/>
      <c r="E26" s="345"/>
      <c r="F26" s="345"/>
      <c r="G26" s="345"/>
      <c r="H26" s="359" t="s">
        <v>61</v>
      </c>
      <c r="I26" s="359"/>
      <c r="J26" s="359"/>
      <c r="K26" s="359"/>
      <c r="L26" s="359"/>
      <c r="M26" s="360"/>
      <c r="N26" s="424">
        <v>51</v>
      </c>
      <c r="O26" s="425"/>
      <c r="P26" s="425"/>
      <c r="Q26" s="425"/>
      <c r="R26" s="425"/>
      <c r="S26" s="425"/>
      <c r="T26" s="425"/>
      <c r="U26" s="425"/>
      <c r="V26" s="86"/>
      <c r="W26" s="86"/>
      <c r="X26" s="86"/>
      <c r="Y26" s="86"/>
      <c r="Z26" s="425">
        <v>65</v>
      </c>
      <c r="AA26" s="425"/>
      <c r="AB26" s="425"/>
      <c r="AC26" s="425"/>
      <c r="AD26" s="425"/>
      <c r="AE26" s="425"/>
      <c r="AF26" s="425"/>
      <c r="AG26" s="425"/>
      <c r="AH26" s="86"/>
      <c r="AI26" s="86"/>
      <c r="AJ26" s="86"/>
      <c r="AK26" s="86"/>
      <c r="AL26" s="425">
        <v>643</v>
      </c>
      <c r="AM26" s="425"/>
      <c r="AN26" s="425"/>
      <c r="AO26" s="425"/>
      <c r="AP26" s="425"/>
      <c r="AQ26" s="425"/>
      <c r="AR26" s="425"/>
      <c r="AS26" s="425"/>
      <c r="AT26" s="86"/>
      <c r="AU26" s="86"/>
      <c r="AV26" s="86"/>
      <c r="AW26" s="86"/>
      <c r="AX26" s="425">
        <v>81</v>
      </c>
      <c r="AY26" s="425"/>
      <c r="AZ26" s="425"/>
      <c r="BA26" s="425"/>
      <c r="BB26" s="425"/>
      <c r="BC26" s="425"/>
      <c r="BD26" s="425"/>
      <c r="BE26" s="425"/>
      <c r="BF26" s="86"/>
      <c r="BG26" s="86"/>
      <c r="BH26" s="86"/>
      <c r="BI26" s="86"/>
    </row>
    <row r="27" spans="1:73" s="95" customFormat="1" x14ac:dyDescent="0.15">
      <c r="A27" s="96"/>
      <c r="B27" s="96"/>
      <c r="C27" s="96"/>
      <c r="D27" s="96"/>
      <c r="E27" s="96"/>
      <c r="F27" s="96"/>
      <c r="G27" s="96"/>
      <c r="H27" s="482" t="s">
        <v>60</v>
      </c>
      <c r="I27" s="482"/>
      <c r="J27" s="482"/>
      <c r="K27" s="482"/>
      <c r="L27" s="482"/>
      <c r="M27" s="483"/>
      <c r="N27" s="433">
        <v>404</v>
      </c>
      <c r="O27" s="434"/>
      <c r="P27" s="434"/>
      <c r="Q27" s="434"/>
      <c r="R27" s="434"/>
      <c r="S27" s="434"/>
      <c r="T27" s="434"/>
      <c r="U27" s="434"/>
      <c r="Z27" s="434">
        <v>1762</v>
      </c>
      <c r="AA27" s="434"/>
      <c r="AB27" s="434"/>
      <c r="AC27" s="434"/>
      <c r="AD27" s="434"/>
      <c r="AE27" s="434"/>
      <c r="AF27" s="434"/>
      <c r="AG27" s="434"/>
      <c r="AL27" s="434">
        <v>7495</v>
      </c>
      <c r="AM27" s="434"/>
      <c r="AN27" s="434"/>
      <c r="AO27" s="434"/>
      <c r="AP27" s="434"/>
      <c r="AQ27" s="434"/>
      <c r="AR27" s="434"/>
      <c r="AS27" s="434"/>
      <c r="AX27" s="434">
        <v>3443</v>
      </c>
      <c r="AY27" s="434"/>
      <c r="AZ27" s="434"/>
      <c r="BA27" s="434"/>
      <c r="BB27" s="434"/>
      <c r="BC27" s="434"/>
      <c r="BD27" s="434"/>
      <c r="BE27" s="434"/>
    </row>
    <row r="28" spans="1:73" s="95" customFormat="1" x14ac:dyDescent="0.15">
      <c r="A28" s="345" t="s">
        <v>487</v>
      </c>
      <c r="B28" s="345"/>
      <c r="C28" s="345"/>
      <c r="D28" s="345"/>
      <c r="E28" s="345"/>
      <c r="F28" s="345"/>
      <c r="G28" s="345"/>
      <c r="H28" s="359" t="s">
        <v>61</v>
      </c>
      <c r="I28" s="359"/>
      <c r="J28" s="359"/>
      <c r="K28" s="359"/>
      <c r="L28" s="359"/>
      <c r="M28" s="359"/>
      <c r="N28" s="424">
        <v>54</v>
      </c>
      <c r="O28" s="425"/>
      <c r="P28" s="425"/>
      <c r="Q28" s="425"/>
      <c r="R28" s="425"/>
      <c r="S28" s="425"/>
      <c r="T28" s="425"/>
      <c r="U28" s="425"/>
      <c r="V28" s="86"/>
      <c r="W28" s="86"/>
      <c r="X28" s="86"/>
      <c r="Y28" s="86"/>
      <c r="Z28" s="425">
        <v>53</v>
      </c>
      <c r="AA28" s="425"/>
      <c r="AB28" s="425"/>
      <c r="AC28" s="425"/>
      <c r="AD28" s="425"/>
      <c r="AE28" s="425"/>
      <c r="AF28" s="425"/>
      <c r="AG28" s="425"/>
      <c r="AH28" s="86"/>
      <c r="AI28" s="86"/>
      <c r="AJ28" s="86"/>
      <c r="AK28" s="86"/>
      <c r="AL28" s="425">
        <v>601</v>
      </c>
      <c r="AM28" s="425"/>
      <c r="AN28" s="425"/>
      <c r="AO28" s="425"/>
      <c r="AP28" s="425"/>
      <c r="AQ28" s="425"/>
      <c r="AR28" s="425"/>
      <c r="AS28" s="425"/>
      <c r="AT28" s="86"/>
      <c r="AU28" s="86"/>
      <c r="AV28" s="86"/>
      <c r="AW28" s="86"/>
      <c r="AX28" s="425">
        <v>91</v>
      </c>
      <c r="AY28" s="425"/>
      <c r="AZ28" s="425"/>
      <c r="BA28" s="425"/>
      <c r="BB28" s="425"/>
      <c r="BC28" s="425"/>
      <c r="BD28" s="425"/>
      <c r="BE28" s="425"/>
      <c r="BF28" s="86"/>
      <c r="BG28" s="86"/>
      <c r="BH28" s="86"/>
      <c r="BI28" s="86"/>
    </row>
    <row r="29" spans="1:73" s="95" customFormat="1" x14ac:dyDescent="0.15">
      <c r="A29" s="96"/>
      <c r="B29" s="96"/>
      <c r="C29" s="96"/>
      <c r="D29" s="96"/>
      <c r="E29" s="96"/>
      <c r="F29" s="96"/>
      <c r="G29" s="96"/>
      <c r="H29" s="482" t="s">
        <v>60</v>
      </c>
      <c r="I29" s="482"/>
      <c r="J29" s="482"/>
      <c r="K29" s="482"/>
      <c r="L29" s="482"/>
      <c r="M29" s="482"/>
      <c r="N29" s="433">
        <v>452</v>
      </c>
      <c r="O29" s="434"/>
      <c r="P29" s="434"/>
      <c r="Q29" s="434"/>
      <c r="R29" s="434"/>
      <c r="S29" s="434"/>
      <c r="T29" s="434"/>
      <c r="U29" s="434"/>
      <c r="Z29" s="434">
        <v>1652</v>
      </c>
      <c r="AA29" s="434"/>
      <c r="AB29" s="434"/>
      <c r="AC29" s="434"/>
      <c r="AD29" s="434"/>
      <c r="AE29" s="434"/>
      <c r="AF29" s="434"/>
      <c r="AG29" s="434"/>
      <c r="AL29" s="434">
        <v>7607</v>
      </c>
      <c r="AM29" s="434"/>
      <c r="AN29" s="434"/>
      <c r="AO29" s="434"/>
      <c r="AP29" s="434"/>
      <c r="AQ29" s="434"/>
      <c r="AR29" s="434"/>
      <c r="AS29" s="434"/>
      <c r="AX29" s="434">
        <v>3952</v>
      </c>
      <c r="AY29" s="434"/>
      <c r="AZ29" s="434"/>
      <c r="BA29" s="434"/>
      <c r="BB29" s="434"/>
      <c r="BC29" s="434"/>
      <c r="BD29" s="434"/>
      <c r="BE29" s="434"/>
    </row>
    <row r="30" spans="1:73" s="95" customFormat="1" x14ac:dyDescent="0.15">
      <c r="A30" s="345" t="s">
        <v>506</v>
      </c>
      <c r="B30" s="345"/>
      <c r="C30" s="345"/>
      <c r="D30" s="345"/>
      <c r="E30" s="345"/>
      <c r="F30" s="345"/>
      <c r="G30" s="345"/>
      <c r="H30" s="359" t="s">
        <v>61</v>
      </c>
      <c r="I30" s="359"/>
      <c r="J30" s="359"/>
      <c r="K30" s="359"/>
      <c r="L30" s="359"/>
      <c r="M30" s="360"/>
      <c r="N30" s="424">
        <v>53</v>
      </c>
      <c r="O30" s="425"/>
      <c r="P30" s="425"/>
      <c r="Q30" s="425"/>
      <c r="R30" s="425"/>
      <c r="S30" s="425"/>
      <c r="T30" s="425"/>
      <c r="U30" s="425"/>
      <c r="V30" s="86"/>
      <c r="W30" s="86"/>
      <c r="X30" s="86"/>
      <c r="Y30" s="86"/>
      <c r="Z30" s="425">
        <v>65</v>
      </c>
      <c r="AA30" s="425"/>
      <c r="AB30" s="425"/>
      <c r="AC30" s="425"/>
      <c r="AD30" s="425"/>
      <c r="AE30" s="425"/>
      <c r="AF30" s="425"/>
      <c r="AG30" s="425"/>
      <c r="AH30" s="86"/>
      <c r="AI30" s="86"/>
      <c r="AJ30" s="86"/>
      <c r="AK30" s="86"/>
      <c r="AL30" s="425">
        <v>560</v>
      </c>
      <c r="AM30" s="425"/>
      <c r="AN30" s="425"/>
      <c r="AO30" s="425"/>
      <c r="AP30" s="425"/>
      <c r="AQ30" s="425"/>
      <c r="AR30" s="425"/>
      <c r="AS30" s="425"/>
      <c r="AT30" s="86"/>
      <c r="AU30" s="86"/>
      <c r="AV30" s="86"/>
      <c r="AW30" s="86"/>
      <c r="AX30" s="425">
        <v>88</v>
      </c>
      <c r="AY30" s="425"/>
      <c r="AZ30" s="425"/>
      <c r="BA30" s="425"/>
      <c r="BB30" s="425"/>
      <c r="BC30" s="425"/>
      <c r="BD30" s="425"/>
      <c r="BE30" s="425"/>
      <c r="BF30" s="86"/>
      <c r="BG30" s="86"/>
      <c r="BH30" s="86"/>
      <c r="BI30" s="86"/>
    </row>
    <row r="31" spans="1:73" s="95" customFormat="1" x14ac:dyDescent="0.15">
      <c r="A31" s="98"/>
      <c r="B31" s="98"/>
      <c r="C31" s="98"/>
      <c r="D31" s="98"/>
      <c r="E31" s="98"/>
      <c r="F31" s="98"/>
      <c r="G31" s="98"/>
      <c r="H31" s="356" t="s">
        <v>60</v>
      </c>
      <c r="I31" s="356"/>
      <c r="J31" s="356"/>
      <c r="K31" s="356"/>
      <c r="L31" s="356"/>
      <c r="M31" s="357"/>
      <c r="N31" s="448">
        <v>464</v>
      </c>
      <c r="O31" s="449"/>
      <c r="P31" s="449"/>
      <c r="Q31" s="449"/>
      <c r="R31" s="449"/>
      <c r="S31" s="449"/>
      <c r="T31" s="449"/>
      <c r="U31" s="449"/>
      <c r="V31" s="100"/>
      <c r="W31" s="100"/>
      <c r="X31" s="100"/>
      <c r="Y31" s="100"/>
      <c r="Z31" s="449">
        <v>2265</v>
      </c>
      <c r="AA31" s="449"/>
      <c r="AB31" s="449"/>
      <c r="AC31" s="449"/>
      <c r="AD31" s="449"/>
      <c r="AE31" s="449"/>
      <c r="AF31" s="449"/>
      <c r="AG31" s="449"/>
      <c r="AH31" s="100"/>
      <c r="AI31" s="100"/>
      <c r="AJ31" s="100"/>
      <c r="AK31" s="100"/>
      <c r="AL31" s="449">
        <v>7055</v>
      </c>
      <c r="AM31" s="449"/>
      <c r="AN31" s="449"/>
      <c r="AO31" s="449"/>
      <c r="AP31" s="449"/>
      <c r="AQ31" s="449"/>
      <c r="AR31" s="449"/>
      <c r="AS31" s="449"/>
      <c r="AT31" s="100"/>
      <c r="AU31" s="100"/>
      <c r="AV31" s="100"/>
      <c r="AW31" s="100"/>
      <c r="AX31" s="449">
        <v>6797</v>
      </c>
      <c r="AY31" s="449"/>
      <c r="AZ31" s="449"/>
      <c r="BA31" s="449"/>
      <c r="BB31" s="449"/>
      <c r="BC31" s="449"/>
      <c r="BD31" s="449"/>
      <c r="BE31" s="449"/>
      <c r="BF31" s="100"/>
      <c r="BG31" s="100"/>
      <c r="BH31" s="100"/>
      <c r="BI31" s="100"/>
    </row>
    <row r="32" spans="1:73" x14ac:dyDescent="0.15">
      <c r="A32" s="103" t="s">
        <v>485</v>
      </c>
    </row>
    <row r="33" spans="1:73" x14ac:dyDescent="0.15">
      <c r="A33" s="104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102" t="s">
        <v>110</v>
      </c>
    </row>
    <row r="34" spans="1:73" x14ac:dyDescent="0.15">
      <c r="A34" s="10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</row>
    <row r="37" spans="1:73" ht="21" customHeight="1" x14ac:dyDescent="0.15">
      <c r="A37" s="430" t="s">
        <v>462</v>
      </c>
      <c r="B37" s="430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  <c r="Z37" s="430"/>
      <c r="AA37" s="430"/>
      <c r="AB37" s="430"/>
      <c r="AC37" s="430"/>
      <c r="AD37" s="430"/>
      <c r="AE37" s="430"/>
      <c r="AF37" s="430"/>
      <c r="AG37" s="430"/>
      <c r="AH37" s="430"/>
      <c r="AI37" s="430"/>
      <c r="AJ37" s="430"/>
      <c r="AK37" s="430"/>
      <c r="AL37" s="430"/>
      <c r="AM37" s="430"/>
      <c r="AN37" s="430"/>
      <c r="AO37" s="430"/>
      <c r="AP37" s="430"/>
      <c r="AQ37" s="430"/>
      <c r="AR37" s="430"/>
      <c r="AS37" s="430"/>
      <c r="AT37" s="430"/>
      <c r="AU37" s="430"/>
      <c r="AV37" s="430"/>
      <c r="AW37" s="430"/>
      <c r="AX37" s="430"/>
      <c r="AY37" s="430"/>
      <c r="AZ37" s="430"/>
      <c r="BA37" s="430"/>
      <c r="BB37" s="430"/>
      <c r="BC37" s="430"/>
      <c r="BD37" s="430"/>
      <c r="BE37" s="430"/>
      <c r="BF37" s="430"/>
      <c r="BG37" s="430"/>
      <c r="BH37" s="430"/>
      <c r="BI37" s="430"/>
      <c r="BJ37" s="430"/>
      <c r="BK37" s="430"/>
      <c r="BL37" s="430"/>
      <c r="BM37" s="430"/>
      <c r="BN37" s="430"/>
      <c r="BO37" s="430"/>
      <c r="BP37" s="430"/>
      <c r="BQ37" s="430"/>
    </row>
    <row r="38" spans="1:73" x14ac:dyDescent="0.15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</row>
    <row r="39" spans="1:73" x14ac:dyDescent="0.1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8"/>
      <c r="BJ39" s="88"/>
      <c r="BK39" s="88"/>
      <c r="BL39" s="88"/>
      <c r="BM39" s="88"/>
      <c r="BN39" s="107"/>
      <c r="BO39" s="107"/>
      <c r="BP39" s="107"/>
      <c r="BQ39" s="107"/>
      <c r="BR39" s="107"/>
      <c r="BS39" s="107"/>
      <c r="BT39" s="107"/>
      <c r="BU39" s="108" t="s">
        <v>109</v>
      </c>
    </row>
    <row r="40" spans="1:73" ht="13.5" customHeight="1" x14ac:dyDescent="0.15">
      <c r="A40" s="493" t="s">
        <v>307</v>
      </c>
      <c r="B40" s="493"/>
      <c r="C40" s="493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493"/>
      <c r="P40" s="494"/>
      <c r="Q40" s="442" t="s">
        <v>108</v>
      </c>
      <c r="R40" s="442"/>
      <c r="S40" s="442"/>
      <c r="T40" s="442"/>
      <c r="U40" s="442"/>
      <c r="V40" s="442"/>
      <c r="W40" s="442"/>
      <c r="X40" s="442"/>
      <c r="Y40" s="442"/>
      <c r="Z40" s="442"/>
      <c r="AA40" s="442"/>
      <c r="AB40" s="442"/>
      <c r="AC40" s="442"/>
      <c r="AD40" s="442"/>
      <c r="AE40" s="442"/>
      <c r="AF40" s="442"/>
      <c r="AG40" s="442"/>
      <c r="AH40" s="442"/>
      <c r="AI40" s="443"/>
      <c r="AJ40" s="498" t="s">
        <v>217</v>
      </c>
      <c r="AK40" s="467"/>
      <c r="AL40" s="467"/>
      <c r="AM40" s="467"/>
      <c r="AN40" s="467"/>
      <c r="AO40" s="467"/>
      <c r="AP40" s="467"/>
      <c r="AQ40" s="467"/>
      <c r="AR40" s="467"/>
      <c r="AS40" s="467"/>
      <c r="AT40" s="467"/>
      <c r="AU40" s="467"/>
      <c r="AV40" s="467"/>
      <c r="AW40" s="467"/>
      <c r="AX40" s="467"/>
      <c r="AY40" s="467"/>
      <c r="AZ40" s="467"/>
      <c r="BA40" s="467"/>
      <c r="BB40" s="468"/>
      <c r="BC40" s="497" t="s">
        <v>107</v>
      </c>
      <c r="BD40" s="497"/>
      <c r="BE40" s="497"/>
      <c r="BF40" s="497"/>
      <c r="BG40" s="497"/>
      <c r="BH40" s="497"/>
      <c r="BI40" s="497"/>
      <c r="BJ40" s="497"/>
      <c r="BK40" s="497"/>
      <c r="BL40" s="497"/>
      <c r="BM40" s="497"/>
      <c r="BN40" s="497"/>
      <c r="BO40" s="497"/>
      <c r="BP40" s="497"/>
      <c r="BQ40" s="497"/>
      <c r="BR40" s="497"/>
      <c r="BS40" s="497"/>
      <c r="BT40" s="497"/>
      <c r="BU40" s="497"/>
    </row>
    <row r="41" spans="1:73" x14ac:dyDescent="0.15">
      <c r="A41" s="495"/>
      <c r="B41" s="495"/>
      <c r="C41" s="495"/>
      <c r="D41" s="495"/>
      <c r="E41" s="495"/>
      <c r="F41" s="495"/>
      <c r="G41" s="495"/>
      <c r="H41" s="495"/>
      <c r="I41" s="495"/>
      <c r="J41" s="495"/>
      <c r="K41" s="495"/>
      <c r="L41" s="495"/>
      <c r="M41" s="495"/>
      <c r="N41" s="495"/>
      <c r="O41" s="495"/>
      <c r="P41" s="496"/>
      <c r="Q41" s="444"/>
      <c r="R41" s="444"/>
      <c r="S41" s="444"/>
      <c r="T41" s="444"/>
      <c r="U41" s="444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4"/>
      <c r="AG41" s="444"/>
      <c r="AH41" s="444"/>
      <c r="AI41" s="445"/>
      <c r="AJ41" s="469"/>
      <c r="AK41" s="470"/>
      <c r="AL41" s="470"/>
      <c r="AM41" s="470"/>
      <c r="AN41" s="470"/>
      <c r="AO41" s="470"/>
      <c r="AP41" s="470"/>
      <c r="AQ41" s="470"/>
      <c r="AR41" s="470"/>
      <c r="AS41" s="470"/>
      <c r="AT41" s="470"/>
      <c r="AU41" s="470"/>
      <c r="AV41" s="470"/>
      <c r="AW41" s="470"/>
      <c r="AX41" s="470"/>
      <c r="AY41" s="470"/>
      <c r="AZ41" s="470"/>
      <c r="BA41" s="470"/>
      <c r="BB41" s="471"/>
      <c r="BC41" s="444"/>
      <c r="BD41" s="444"/>
      <c r="BE41" s="444"/>
      <c r="BF41" s="444"/>
      <c r="BG41" s="444"/>
      <c r="BH41" s="444"/>
      <c r="BI41" s="444"/>
      <c r="BJ41" s="444"/>
      <c r="BK41" s="444"/>
      <c r="BL41" s="444"/>
      <c r="BM41" s="444"/>
      <c r="BN41" s="444"/>
      <c r="BO41" s="444"/>
      <c r="BP41" s="444"/>
      <c r="BQ41" s="444"/>
      <c r="BR41" s="444"/>
      <c r="BS41" s="444"/>
      <c r="BT41" s="444"/>
      <c r="BU41" s="444"/>
    </row>
    <row r="42" spans="1:73" x14ac:dyDescent="0.15">
      <c r="A42" s="456" t="s">
        <v>508</v>
      </c>
      <c r="B42" s="456"/>
      <c r="C42" s="456"/>
      <c r="D42" s="456"/>
      <c r="E42" s="456"/>
      <c r="F42" s="456"/>
      <c r="G42" s="456"/>
      <c r="H42" s="456"/>
      <c r="I42" s="456"/>
      <c r="J42" s="456"/>
      <c r="K42" s="456"/>
      <c r="L42" s="456"/>
      <c r="M42" s="456"/>
      <c r="N42" s="456"/>
      <c r="O42" s="456"/>
      <c r="P42" s="457"/>
      <c r="Q42" s="258">
        <f t="shared" ref="Q42" si="1">SUM(AJ42,BC42)</f>
        <v>3284416</v>
      </c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>
        <v>3127340</v>
      </c>
      <c r="AK42" s="248"/>
      <c r="AL42" s="248"/>
      <c r="AM42" s="248"/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>
        <v>157076</v>
      </c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  <c r="BN42" s="248"/>
      <c r="BO42" s="248"/>
      <c r="BP42" s="248"/>
      <c r="BQ42" s="248"/>
      <c r="BR42" s="248"/>
      <c r="BS42" s="248"/>
      <c r="BT42" s="248"/>
      <c r="BU42" s="248"/>
    </row>
    <row r="43" spans="1:73" x14ac:dyDescent="0.15">
      <c r="A43" s="456" t="s">
        <v>460</v>
      </c>
      <c r="B43" s="456"/>
      <c r="C43" s="456"/>
      <c r="D43" s="456"/>
      <c r="E43" s="456"/>
      <c r="F43" s="456"/>
      <c r="G43" s="456"/>
      <c r="H43" s="456"/>
      <c r="I43" s="456"/>
      <c r="J43" s="456"/>
      <c r="K43" s="456"/>
      <c r="L43" s="456"/>
      <c r="M43" s="456"/>
      <c r="N43" s="456"/>
      <c r="O43" s="456"/>
      <c r="P43" s="457"/>
      <c r="Q43" s="258">
        <f>SUM(AJ43,BC43)</f>
        <v>4045905</v>
      </c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>
        <v>3876064</v>
      </c>
      <c r="AK43" s="248"/>
      <c r="AL43" s="248"/>
      <c r="AM43" s="248"/>
      <c r="AN43" s="248"/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8"/>
      <c r="BB43" s="248"/>
      <c r="BC43" s="248">
        <v>169841</v>
      </c>
      <c r="BD43" s="248"/>
      <c r="BE43" s="248"/>
      <c r="BF43" s="248"/>
      <c r="BG43" s="248"/>
      <c r="BH43" s="248"/>
      <c r="BI43" s="248"/>
      <c r="BJ43" s="248"/>
      <c r="BK43" s="248"/>
      <c r="BL43" s="248"/>
      <c r="BM43" s="248"/>
      <c r="BN43" s="248"/>
      <c r="BO43" s="248"/>
      <c r="BP43" s="248"/>
      <c r="BQ43" s="248"/>
      <c r="BR43" s="248"/>
      <c r="BS43" s="248"/>
      <c r="BT43" s="248"/>
      <c r="BU43" s="248"/>
    </row>
    <row r="44" spans="1:73" x14ac:dyDescent="0.15">
      <c r="A44" s="456" t="s">
        <v>458</v>
      </c>
      <c r="B44" s="456"/>
      <c r="C44" s="456"/>
      <c r="D44" s="456"/>
      <c r="E44" s="456"/>
      <c r="F44" s="456"/>
      <c r="G44" s="456"/>
      <c r="H44" s="456"/>
      <c r="I44" s="456"/>
      <c r="J44" s="456"/>
      <c r="K44" s="456"/>
      <c r="L44" s="456"/>
      <c r="M44" s="456"/>
      <c r="N44" s="456"/>
      <c r="O44" s="456"/>
      <c r="P44" s="457"/>
      <c r="Q44" s="258">
        <f>SUM(AJ44,BC44)</f>
        <v>4543002</v>
      </c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>
        <v>4360155</v>
      </c>
      <c r="AK44" s="248"/>
      <c r="AL44" s="248"/>
      <c r="AM44" s="248"/>
      <c r="AN44" s="248"/>
      <c r="AO44" s="248"/>
      <c r="AP44" s="248"/>
      <c r="AQ44" s="248"/>
      <c r="AR44" s="248"/>
      <c r="AS44" s="248"/>
      <c r="AT44" s="248"/>
      <c r="AU44" s="248"/>
      <c r="AV44" s="248"/>
      <c r="AW44" s="248"/>
      <c r="AX44" s="248"/>
      <c r="AY44" s="248"/>
      <c r="AZ44" s="248"/>
      <c r="BA44" s="248"/>
      <c r="BB44" s="248"/>
      <c r="BC44" s="248">
        <v>182847</v>
      </c>
      <c r="BD44" s="248"/>
      <c r="BE44" s="248"/>
      <c r="BF44" s="248"/>
      <c r="BG44" s="248"/>
      <c r="BH44" s="248"/>
      <c r="BI44" s="248"/>
      <c r="BJ44" s="248"/>
      <c r="BK44" s="248"/>
      <c r="BL44" s="248"/>
      <c r="BM44" s="248"/>
      <c r="BN44" s="248"/>
      <c r="BO44" s="248"/>
      <c r="BP44" s="248"/>
      <c r="BQ44" s="248"/>
      <c r="BR44" s="248"/>
      <c r="BS44" s="248"/>
      <c r="BT44" s="248"/>
      <c r="BU44" s="248"/>
    </row>
    <row r="45" spans="1:73" x14ac:dyDescent="0.15">
      <c r="A45" s="456" t="s">
        <v>487</v>
      </c>
      <c r="B45" s="456"/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7"/>
      <c r="Q45" s="258">
        <v>4948998</v>
      </c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>
        <v>4687507</v>
      </c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>
        <v>261491</v>
      </c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  <c r="BN45" s="248"/>
      <c r="BO45" s="248"/>
      <c r="BP45" s="248"/>
      <c r="BQ45" s="248"/>
      <c r="BR45" s="248"/>
      <c r="BS45" s="248"/>
      <c r="BT45" s="248"/>
      <c r="BU45" s="248"/>
    </row>
    <row r="46" spans="1:73" x14ac:dyDescent="0.15">
      <c r="A46" s="456" t="s">
        <v>506</v>
      </c>
      <c r="B46" s="456"/>
      <c r="C46" s="456"/>
      <c r="D46" s="456"/>
      <c r="E46" s="456"/>
      <c r="F46" s="456"/>
      <c r="G46" s="456"/>
      <c r="H46" s="456"/>
      <c r="I46" s="456"/>
      <c r="J46" s="456"/>
      <c r="K46" s="456"/>
      <c r="L46" s="456"/>
      <c r="M46" s="456"/>
      <c r="N46" s="456"/>
      <c r="O46" s="456"/>
      <c r="P46" s="457"/>
      <c r="Q46" s="247">
        <f>SUM(AJ46,BC46)</f>
        <v>5523055</v>
      </c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>
        <v>5255189</v>
      </c>
      <c r="AK46" s="245"/>
      <c r="AL46" s="245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5">
        <v>267866</v>
      </c>
      <c r="BD46" s="245"/>
      <c r="BE46" s="245"/>
      <c r="BF46" s="245"/>
      <c r="BG46" s="245"/>
      <c r="BH46" s="245"/>
      <c r="BI46" s="245"/>
      <c r="BJ46" s="245"/>
      <c r="BK46" s="245"/>
      <c r="BL46" s="245"/>
      <c r="BM46" s="245"/>
      <c r="BN46" s="245"/>
      <c r="BO46" s="245"/>
      <c r="BP46" s="245"/>
      <c r="BQ46" s="245"/>
      <c r="BR46" s="245"/>
      <c r="BS46" s="245"/>
      <c r="BT46" s="245"/>
      <c r="BU46" s="245"/>
    </row>
    <row r="47" spans="1:73" x14ac:dyDescent="0.1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85"/>
      <c r="V47" s="106"/>
      <c r="W47" s="106"/>
      <c r="X47" s="106"/>
      <c r="Y47" s="106"/>
      <c r="Z47" s="106"/>
      <c r="AA47" s="106"/>
      <c r="AB47" s="106"/>
      <c r="AC47" s="106"/>
      <c r="AD47" s="85"/>
      <c r="AE47" s="85"/>
      <c r="AF47" s="85"/>
      <c r="AG47" s="85"/>
      <c r="AH47" s="85"/>
      <c r="AI47" s="85"/>
      <c r="AJ47" s="85"/>
      <c r="AK47" s="106"/>
      <c r="AL47" s="85"/>
      <c r="AM47" s="85"/>
      <c r="AN47" s="85"/>
      <c r="AO47" s="85"/>
      <c r="AP47" s="85"/>
      <c r="AQ47" s="85"/>
      <c r="AR47" s="85"/>
      <c r="AS47" s="85"/>
      <c r="AT47" s="85"/>
      <c r="AW47" s="442" t="s">
        <v>106</v>
      </c>
      <c r="AX47" s="442"/>
      <c r="AY47" s="442"/>
      <c r="AZ47" s="442"/>
      <c r="BA47" s="442"/>
      <c r="BB47" s="442"/>
      <c r="BC47" s="442"/>
      <c r="BD47" s="442"/>
      <c r="BE47" s="442"/>
      <c r="BF47" s="442"/>
      <c r="BG47" s="442"/>
      <c r="BH47" s="442"/>
      <c r="BI47" s="442"/>
      <c r="BJ47" s="442"/>
      <c r="BK47" s="442"/>
      <c r="BL47" s="442"/>
      <c r="BM47" s="442"/>
      <c r="BN47" s="442"/>
      <c r="BO47" s="442"/>
      <c r="BP47" s="442"/>
      <c r="BQ47" s="442"/>
      <c r="BR47" s="442"/>
      <c r="BS47" s="442"/>
      <c r="BT47" s="442"/>
      <c r="BU47" s="442"/>
    </row>
    <row r="48" spans="1:73" x14ac:dyDescent="0.15">
      <c r="A48" s="85"/>
      <c r="B48" s="85"/>
      <c r="C48" s="85"/>
      <c r="D48" s="106"/>
      <c r="E48" s="106"/>
      <c r="F48" s="106"/>
      <c r="G48" s="106"/>
      <c r="H48" s="106"/>
      <c r="I48" s="106"/>
      <c r="J48" s="85"/>
      <c r="K48" s="110"/>
      <c r="L48" s="110"/>
      <c r="M48" s="110"/>
      <c r="N48" s="110"/>
      <c r="O48" s="110"/>
      <c r="P48" s="110"/>
      <c r="Q48" s="110"/>
      <c r="R48" s="85"/>
      <c r="S48" s="85"/>
      <c r="T48" s="85"/>
      <c r="U48" s="85"/>
      <c r="V48" s="106"/>
      <c r="W48" s="106"/>
      <c r="X48" s="106"/>
      <c r="Y48" s="106"/>
      <c r="Z48" s="106"/>
      <c r="AA48" s="106"/>
      <c r="AB48" s="106"/>
      <c r="AC48" s="106"/>
      <c r="AD48" s="85"/>
      <c r="AE48" s="85"/>
      <c r="AF48" s="85"/>
      <c r="AG48" s="85"/>
      <c r="AH48" s="85"/>
      <c r="AI48" s="85"/>
      <c r="AJ48" s="85"/>
      <c r="AK48" s="85"/>
      <c r="AL48" s="85"/>
      <c r="AM48" s="106"/>
      <c r="AN48" s="106"/>
      <c r="AO48" s="106"/>
      <c r="AP48" s="106"/>
      <c r="AQ48" s="106"/>
      <c r="AR48" s="106"/>
      <c r="AS48" s="106"/>
      <c r="AT48" s="106"/>
      <c r="AU48" s="85"/>
      <c r="AV48" s="85"/>
      <c r="AW48" s="85"/>
      <c r="AX48" s="85"/>
      <c r="AY48" s="85"/>
      <c r="AZ48" s="106"/>
      <c r="BE48" s="486" t="s">
        <v>105</v>
      </c>
      <c r="BF48" s="486"/>
      <c r="BG48" s="486"/>
      <c r="BH48" s="486"/>
      <c r="BI48" s="486"/>
      <c r="BJ48" s="486"/>
      <c r="BK48" s="486"/>
      <c r="BL48" s="486"/>
      <c r="BM48" s="486"/>
      <c r="BN48" s="486"/>
      <c r="BO48" s="486"/>
      <c r="BP48" s="486"/>
      <c r="BQ48" s="486"/>
      <c r="BR48" s="486"/>
      <c r="BS48" s="486"/>
      <c r="BT48" s="486"/>
      <c r="BU48" s="486"/>
    </row>
    <row r="49" spans="1:73" x14ac:dyDescent="0.15">
      <c r="A49" s="85"/>
      <c r="B49" s="85"/>
      <c r="C49" s="85"/>
      <c r="D49" s="106"/>
      <c r="E49" s="106"/>
      <c r="F49" s="106"/>
      <c r="G49" s="106"/>
      <c r="H49" s="106"/>
      <c r="I49" s="106"/>
      <c r="J49" s="85"/>
      <c r="K49" s="110"/>
      <c r="L49" s="110"/>
      <c r="M49" s="110"/>
      <c r="N49" s="110"/>
      <c r="O49" s="110"/>
      <c r="P49" s="110"/>
      <c r="Q49" s="110"/>
      <c r="R49" s="85"/>
      <c r="S49" s="85"/>
      <c r="T49" s="85"/>
      <c r="U49" s="85"/>
      <c r="V49" s="106"/>
      <c r="W49" s="106"/>
      <c r="X49" s="106"/>
      <c r="Y49" s="106"/>
      <c r="Z49" s="106"/>
      <c r="AA49" s="106"/>
      <c r="AB49" s="106"/>
      <c r="AC49" s="106"/>
      <c r="AD49" s="85"/>
      <c r="AE49" s="85"/>
      <c r="AF49" s="85"/>
      <c r="AG49" s="85"/>
      <c r="AH49" s="85"/>
      <c r="AI49" s="85"/>
      <c r="AJ49" s="85"/>
      <c r="AK49" s="85"/>
      <c r="AL49" s="85"/>
      <c r="AM49" s="106"/>
      <c r="AN49" s="106"/>
      <c r="AO49" s="106"/>
      <c r="AP49" s="106"/>
      <c r="AQ49" s="106"/>
      <c r="AR49" s="106"/>
      <c r="AS49" s="106"/>
      <c r="AT49" s="106"/>
      <c r="AU49" s="85"/>
      <c r="AV49" s="85"/>
      <c r="AW49" s="85"/>
      <c r="AX49" s="85"/>
      <c r="AY49" s="85"/>
      <c r="AZ49" s="106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</row>
    <row r="50" spans="1:73" x14ac:dyDescent="0.15"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102" t="s">
        <v>461</v>
      </c>
    </row>
    <row r="53" spans="1:73" ht="21" customHeight="1" x14ac:dyDescent="0.15">
      <c r="A53" s="430" t="s">
        <v>463</v>
      </c>
      <c r="B53" s="430"/>
      <c r="C53" s="430"/>
      <c r="D53" s="430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430"/>
      <c r="P53" s="430"/>
      <c r="Q53" s="430"/>
      <c r="R53" s="430"/>
      <c r="S53" s="430"/>
      <c r="T53" s="430"/>
      <c r="U53" s="430"/>
      <c r="V53" s="430"/>
      <c r="W53" s="430"/>
      <c r="X53" s="430"/>
      <c r="Y53" s="430"/>
      <c r="Z53" s="430"/>
      <c r="AA53" s="430"/>
      <c r="AB53" s="430"/>
      <c r="AC53" s="430"/>
      <c r="AD53" s="430"/>
      <c r="AE53" s="430"/>
      <c r="AF53" s="430"/>
      <c r="AG53" s="430"/>
      <c r="AH53" s="430"/>
      <c r="AI53" s="430"/>
      <c r="AJ53" s="430"/>
      <c r="AK53" s="430"/>
      <c r="AL53" s="430"/>
      <c r="AM53" s="430"/>
      <c r="AN53" s="430"/>
      <c r="AO53" s="430"/>
      <c r="AP53" s="430"/>
      <c r="AQ53" s="430"/>
      <c r="AR53" s="430"/>
      <c r="AS53" s="430"/>
      <c r="AT53" s="430"/>
      <c r="AU53" s="430"/>
      <c r="AV53" s="430"/>
      <c r="AW53" s="430"/>
      <c r="AX53" s="430"/>
      <c r="AY53" s="430"/>
      <c r="AZ53" s="430"/>
      <c r="BA53" s="430"/>
      <c r="BB53" s="430"/>
      <c r="BC53" s="430"/>
      <c r="BD53" s="430"/>
      <c r="BE53" s="430"/>
      <c r="BF53" s="430"/>
      <c r="BG53" s="430"/>
      <c r="BH53" s="430"/>
      <c r="BI53" s="430"/>
      <c r="BJ53" s="430"/>
      <c r="BK53" s="430"/>
      <c r="BL53" s="430"/>
      <c r="BM53" s="430"/>
      <c r="BN53" s="430"/>
      <c r="BO53" s="430"/>
      <c r="BP53" s="430"/>
      <c r="BQ53" s="430"/>
      <c r="BR53" s="430"/>
      <c r="BS53" s="430"/>
      <c r="BT53" s="430"/>
      <c r="BU53" s="430"/>
    </row>
    <row r="54" spans="1:73" ht="13.5" customHeight="1" x14ac:dyDescent="0.1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</row>
    <row r="55" spans="1:73" x14ac:dyDescent="0.1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M55" s="89"/>
      <c r="BN55" s="89"/>
      <c r="BO55" s="89"/>
      <c r="BP55" s="89"/>
      <c r="BQ55" s="89"/>
      <c r="BR55" s="89"/>
      <c r="BS55" s="89"/>
      <c r="BT55" s="89"/>
      <c r="BU55" s="90" t="s">
        <v>104</v>
      </c>
    </row>
    <row r="56" spans="1:73" x14ac:dyDescent="0.15">
      <c r="A56" s="442" t="s">
        <v>327</v>
      </c>
      <c r="B56" s="442"/>
      <c r="C56" s="442"/>
      <c r="D56" s="442"/>
      <c r="E56" s="442"/>
      <c r="F56" s="442"/>
      <c r="G56" s="442"/>
      <c r="H56" s="442"/>
      <c r="I56" s="442"/>
      <c r="J56" s="443"/>
      <c r="K56" s="487" t="s">
        <v>328</v>
      </c>
      <c r="L56" s="488"/>
      <c r="M56" s="488"/>
      <c r="N56" s="488"/>
      <c r="O56" s="488"/>
      <c r="P56" s="488"/>
      <c r="Q56" s="488"/>
      <c r="R56" s="488"/>
      <c r="S56" s="488"/>
      <c r="T56" s="488"/>
      <c r="U56" s="488"/>
      <c r="V56" s="488"/>
      <c r="W56" s="488"/>
      <c r="X56" s="488"/>
      <c r="Y56" s="488"/>
      <c r="Z56" s="488"/>
      <c r="AA56" s="488"/>
      <c r="AB56" s="488"/>
      <c r="AC56" s="488"/>
      <c r="AD56" s="488"/>
      <c r="AE56" s="488"/>
      <c r="AF56" s="488"/>
      <c r="AG56" s="488"/>
      <c r="AH56" s="488"/>
      <c r="AI56" s="488"/>
      <c r="AJ56" s="488"/>
      <c r="AK56" s="488"/>
      <c r="AL56" s="488"/>
      <c r="AM56" s="488"/>
      <c r="AN56" s="488"/>
      <c r="AO56" s="488"/>
      <c r="AP56" s="488"/>
      <c r="AQ56" s="488"/>
      <c r="AR56" s="488"/>
      <c r="AS56" s="488"/>
      <c r="AT56" s="488"/>
      <c r="AU56" s="488"/>
      <c r="AV56" s="488"/>
      <c r="AW56" s="488"/>
      <c r="AX56" s="488"/>
      <c r="AY56" s="488"/>
      <c r="AZ56" s="488"/>
      <c r="BA56" s="488"/>
      <c r="BB56" s="488"/>
      <c r="BC56" s="488"/>
      <c r="BD56" s="488"/>
      <c r="BE56" s="488"/>
      <c r="BF56" s="488"/>
      <c r="BG56" s="488"/>
      <c r="BH56" s="488"/>
      <c r="BI56" s="488"/>
      <c r="BJ56" s="488"/>
      <c r="BK56" s="488"/>
      <c r="BL56" s="488"/>
      <c r="BM56" s="488"/>
      <c r="BN56" s="488"/>
      <c r="BO56" s="488"/>
      <c r="BP56" s="488"/>
      <c r="BQ56" s="488"/>
      <c r="BR56" s="488"/>
      <c r="BS56" s="488"/>
      <c r="BT56" s="488"/>
      <c r="BU56" s="488"/>
    </row>
    <row r="57" spans="1:73" ht="13.5" customHeight="1" x14ac:dyDescent="0.15">
      <c r="A57" s="444"/>
      <c r="B57" s="444"/>
      <c r="C57" s="444"/>
      <c r="D57" s="444"/>
      <c r="E57" s="444"/>
      <c r="F57" s="444"/>
      <c r="G57" s="444"/>
      <c r="H57" s="444"/>
      <c r="I57" s="444"/>
      <c r="J57" s="445"/>
      <c r="K57" s="438" t="s">
        <v>67</v>
      </c>
      <c r="L57" s="439"/>
      <c r="M57" s="439"/>
      <c r="N57" s="439"/>
      <c r="O57" s="439"/>
      <c r="P57" s="439"/>
      <c r="Q57" s="439"/>
      <c r="R57" s="439"/>
      <c r="S57" s="440"/>
      <c r="T57" s="435" t="s">
        <v>329</v>
      </c>
      <c r="U57" s="436"/>
      <c r="V57" s="436"/>
      <c r="W57" s="436"/>
      <c r="X57" s="436"/>
      <c r="Y57" s="436"/>
      <c r="Z57" s="436"/>
      <c r="AA57" s="436"/>
      <c r="AB57" s="437"/>
      <c r="AC57" s="435" t="s">
        <v>330</v>
      </c>
      <c r="AD57" s="436"/>
      <c r="AE57" s="436"/>
      <c r="AF57" s="436"/>
      <c r="AG57" s="436"/>
      <c r="AH57" s="436"/>
      <c r="AI57" s="436"/>
      <c r="AJ57" s="436"/>
      <c r="AK57" s="437"/>
      <c r="AL57" s="438" t="s">
        <v>331</v>
      </c>
      <c r="AM57" s="439"/>
      <c r="AN57" s="439"/>
      <c r="AO57" s="439"/>
      <c r="AP57" s="439"/>
      <c r="AQ57" s="439"/>
      <c r="AR57" s="439"/>
      <c r="AS57" s="439"/>
      <c r="AT57" s="440"/>
      <c r="AU57" s="438" t="s">
        <v>332</v>
      </c>
      <c r="AV57" s="439"/>
      <c r="AW57" s="439"/>
      <c r="AX57" s="439"/>
      <c r="AY57" s="439"/>
      <c r="AZ57" s="439"/>
      <c r="BA57" s="439"/>
      <c r="BB57" s="439"/>
      <c r="BC57" s="440"/>
      <c r="BD57" s="489" t="s">
        <v>333</v>
      </c>
      <c r="BE57" s="490"/>
      <c r="BF57" s="490"/>
      <c r="BG57" s="490"/>
      <c r="BH57" s="490"/>
      <c r="BI57" s="490"/>
      <c r="BJ57" s="490"/>
      <c r="BK57" s="490"/>
      <c r="BL57" s="491"/>
      <c r="BM57" s="438" t="s">
        <v>334</v>
      </c>
      <c r="BN57" s="439"/>
      <c r="BO57" s="439"/>
      <c r="BP57" s="439"/>
      <c r="BQ57" s="439"/>
      <c r="BR57" s="439"/>
      <c r="BS57" s="439"/>
      <c r="BT57" s="439"/>
      <c r="BU57" s="439"/>
    </row>
    <row r="58" spans="1:73" x14ac:dyDescent="0.15">
      <c r="A58" s="416" t="s">
        <v>508</v>
      </c>
      <c r="B58" s="416"/>
      <c r="C58" s="416"/>
      <c r="D58" s="416"/>
      <c r="E58" s="416"/>
      <c r="F58" s="416"/>
      <c r="G58" s="416"/>
      <c r="H58" s="416"/>
      <c r="I58" s="416"/>
      <c r="J58" s="429"/>
      <c r="K58" s="258">
        <f t="shared" ref="K58" si="2">SUM(T58,AC58,AL58,AU58,BD58,BM58)</f>
        <v>110302</v>
      </c>
      <c r="L58" s="248"/>
      <c r="M58" s="248"/>
      <c r="N58" s="248"/>
      <c r="O58" s="248"/>
      <c r="P58" s="248"/>
      <c r="Q58" s="248"/>
      <c r="R58" s="248"/>
      <c r="S58" s="248"/>
      <c r="T58" s="220">
        <v>62759</v>
      </c>
      <c r="U58" s="220"/>
      <c r="V58" s="220"/>
      <c r="W58" s="220"/>
      <c r="X58" s="220"/>
      <c r="Y58" s="220"/>
      <c r="Z58" s="220"/>
      <c r="AA58" s="112"/>
      <c r="AB58" s="112"/>
      <c r="AC58" s="248">
        <v>14718</v>
      </c>
      <c r="AD58" s="248"/>
      <c r="AE58" s="248"/>
      <c r="AF58" s="248"/>
      <c r="AG58" s="248"/>
      <c r="AH58" s="248"/>
      <c r="AI58" s="248"/>
      <c r="AJ58" s="248"/>
      <c r="AK58" s="248"/>
      <c r="AL58" s="248">
        <v>19522</v>
      </c>
      <c r="AM58" s="248"/>
      <c r="AN58" s="248"/>
      <c r="AO58" s="248"/>
      <c r="AP58" s="248"/>
      <c r="AQ58" s="248"/>
      <c r="AR58" s="248"/>
      <c r="AS58" s="248"/>
      <c r="AT58" s="248"/>
      <c r="AU58" s="220">
        <v>700</v>
      </c>
      <c r="AV58" s="220"/>
      <c r="AW58" s="220"/>
      <c r="AX58" s="220"/>
      <c r="AY58" s="220"/>
      <c r="AZ58" s="220"/>
      <c r="BA58" s="220"/>
      <c r="BB58" s="112"/>
      <c r="BC58" s="112"/>
      <c r="BD58" s="220">
        <v>9385</v>
      </c>
      <c r="BE58" s="220"/>
      <c r="BF58" s="220"/>
      <c r="BG58" s="220"/>
      <c r="BH58" s="220"/>
      <c r="BI58" s="220"/>
      <c r="BJ58" s="220"/>
      <c r="BK58" s="112"/>
      <c r="BL58" s="112"/>
      <c r="BM58" s="415">
        <v>3218</v>
      </c>
      <c r="BN58" s="415"/>
      <c r="BO58" s="415"/>
      <c r="BP58" s="415"/>
      <c r="BQ58" s="415"/>
      <c r="BR58" s="415"/>
      <c r="BS58" s="415"/>
      <c r="BT58" s="114"/>
      <c r="BU58" s="114"/>
    </row>
    <row r="59" spans="1:73" x14ac:dyDescent="0.15">
      <c r="A59" s="416" t="s">
        <v>460</v>
      </c>
      <c r="B59" s="416"/>
      <c r="C59" s="416"/>
      <c r="D59" s="416"/>
      <c r="E59" s="416"/>
      <c r="F59" s="416"/>
      <c r="G59" s="416"/>
      <c r="H59" s="416"/>
      <c r="I59" s="416"/>
      <c r="J59" s="429"/>
      <c r="K59" s="258">
        <f>SUM(T59,AC59,AL59,AU59,BD59,BM59)</f>
        <v>149072</v>
      </c>
      <c r="L59" s="248"/>
      <c r="M59" s="248"/>
      <c r="N59" s="248"/>
      <c r="O59" s="248"/>
      <c r="P59" s="248"/>
      <c r="Q59" s="248"/>
      <c r="R59" s="248"/>
      <c r="S59" s="248"/>
      <c r="T59" s="220">
        <v>91251</v>
      </c>
      <c r="U59" s="220"/>
      <c r="V59" s="220"/>
      <c r="W59" s="220"/>
      <c r="X59" s="220"/>
      <c r="Y59" s="220"/>
      <c r="Z59" s="220"/>
      <c r="AA59" s="112"/>
      <c r="AB59" s="112"/>
      <c r="AC59" s="248">
        <v>16758</v>
      </c>
      <c r="AD59" s="248"/>
      <c r="AE59" s="248"/>
      <c r="AF59" s="248"/>
      <c r="AG59" s="248"/>
      <c r="AH59" s="248"/>
      <c r="AI59" s="248"/>
      <c r="AJ59" s="248"/>
      <c r="AK59" s="248"/>
      <c r="AL59" s="248">
        <v>21730</v>
      </c>
      <c r="AM59" s="248"/>
      <c r="AN59" s="248"/>
      <c r="AO59" s="248"/>
      <c r="AP59" s="248"/>
      <c r="AQ59" s="248"/>
      <c r="AR59" s="248"/>
      <c r="AS59" s="248"/>
      <c r="AT59" s="248"/>
      <c r="AU59" s="220">
        <v>1656</v>
      </c>
      <c r="AV59" s="220"/>
      <c r="AW59" s="220"/>
      <c r="AX59" s="220"/>
      <c r="AY59" s="220"/>
      <c r="AZ59" s="220"/>
      <c r="BA59" s="220"/>
      <c r="BB59" s="112"/>
      <c r="BC59" s="112"/>
      <c r="BD59" s="220">
        <v>13825</v>
      </c>
      <c r="BE59" s="220"/>
      <c r="BF59" s="220"/>
      <c r="BG59" s="220"/>
      <c r="BH59" s="220"/>
      <c r="BI59" s="220"/>
      <c r="BJ59" s="220"/>
      <c r="BK59" s="112"/>
      <c r="BL59" s="112"/>
      <c r="BM59" s="415">
        <v>3852</v>
      </c>
      <c r="BN59" s="415"/>
      <c r="BO59" s="415"/>
      <c r="BP59" s="415"/>
      <c r="BQ59" s="415"/>
      <c r="BR59" s="415"/>
      <c r="BS59" s="415"/>
      <c r="BT59" s="114"/>
      <c r="BU59" s="114"/>
    </row>
    <row r="60" spans="1:73" x14ac:dyDescent="0.15">
      <c r="A60" s="416" t="s">
        <v>458</v>
      </c>
      <c r="B60" s="416"/>
      <c r="C60" s="416"/>
      <c r="D60" s="416"/>
      <c r="E60" s="416"/>
      <c r="F60" s="416"/>
      <c r="G60" s="416"/>
      <c r="H60" s="416"/>
      <c r="I60" s="416"/>
      <c r="J60" s="429"/>
      <c r="K60" s="258">
        <v>155353</v>
      </c>
      <c r="L60" s="248"/>
      <c r="M60" s="248"/>
      <c r="N60" s="248"/>
      <c r="O60" s="248"/>
      <c r="P60" s="248"/>
      <c r="Q60" s="248"/>
      <c r="R60" s="248"/>
      <c r="S60" s="248"/>
      <c r="T60" s="220">
        <v>89287</v>
      </c>
      <c r="U60" s="220"/>
      <c r="V60" s="220"/>
      <c r="W60" s="220"/>
      <c r="X60" s="220"/>
      <c r="Y60" s="220"/>
      <c r="Z60" s="220"/>
      <c r="AA60" s="112"/>
      <c r="AB60" s="112"/>
      <c r="AC60" s="248">
        <v>19088</v>
      </c>
      <c r="AD60" s="248"/>
      <c r="AE60" s="248"/>
      <c r="AF60" s="248"/>
      <c r="AG60" s="248"/>
      <c r="AH60" s="248"/>
      <c r="AI60" s="248"/>
      <c r="AJ60" s="248"/>
      <c r="AK60" s="248"/>
      <c r="AL60" s="248">
        <v>24509</v>
      </c>
      <c r="AM60" s="248"/>
      <c r="AN60" s="248"/>
      <c r="AO60" s="248"/>
      <c r="AP60" s="248"/>
      <c r="AQ60" s="248"/>
      <c r="AR60" s="248"/>
      <c r="AS60" s="248"/>
      <c r="AT60" s="248"/>
      <c r="AU60" s="220">
        <v>1568</v>
      </c>
      <c r="AV60" s="220"/>
      <c r="AW60" s="220"/>
      <c r="AX60" s="220"/>
      <c r="AY60" s="220"/>
      <c r="AZ60" s="220"/>
      <c r="BA60" s="220"/>
      <c r="BB60" s="112"/>
      <c r="BC60" s="112"/>
      <c r="BD60" s="220">
        <v>14686</v>
      </c>
      <c r="BE60" s="220"/>
      <c r="BF60" s="220"/>
      <c r="BG60" s="220"/>
      <c r="BH60" s="220"/>
      <c r="BI60" s="220"/>
      <c r="BJ60" s="220"/>
      <c r="BK60" s="112"/>
      <c r="BL60" s="112"/>
      <c r="BM60" s="415">
        <v>5870</v>
      </c>
      <c r="BN60" s="415"/>
      <c r="BO60" s="415"/>
      <c r="BP60" s="415"/>
      <c r="BQ60" s="415"/>
      <c r="BR60" s="415"/>
      <c r="BS60" s="415"/>
      <c r="BT60" s="114"/>
      <c r="BU60" s="114"/>
    </row>
    <row r="61" spans="1:73" x14ac:dyDescent="0.15">
      <c r="A61" s="416" t="s">
        <v>487</v>
      </c>
      <c r="B61" s="416"/>
      <c r="C61" s="416"/>
      <c r="D61" s="416"/>
      <c r="E61" s="416"/>
      <c r="F61" s="416"/>
      <c r="G61" s="416"/>
      <c r="H61" s="416"/>
      <c r="I61" s="416"/>
      <c r="J61" s="416"/>
      <c r="K61" s="258">
        <f>SUM(T61,AC61,AL61,AU61,BD61,BM61)</f>
        <v>165492</v>
      </c>
      <c r="L61" s="248"/>
      <c r="M61" s="248"/>
      <c r="N61" s="248"/>
      <c r="O61" s="248"/>
      <c r="P61" s="248"/>
      <c r="Q61" s="248"/>
      <c r="R61" s="248"/>
      <c r="S61" s="248"/>
      <c r="T61" s="220">
        <v>91845</v>
      </c>
      <c r="U61" s="220"/>
      <c r="V61" s="220"/>
      <c r="W61" s="220"/>
      <c r="X61" s="220"/>
      <c r="Y61" s="220"/>
      <c r="Z61" s="220"/>
      <c r="AA61" s="112"/>
      <c r="AB61" s="112"/>
      <c r="AC61" s="248">
        <v>23179</v>
      </c>
      <c r="AD61" s="248"/>
      <c r="AE61" s="248"/>
      <c r="AF61" s="248"/>
      <c r="AG61" s="248"/>
      <c r="AH61" s="248"/>
      <c r="AI61" s="248"/>
      <c r="AJ61" s="248"/>
      <c r="AK61" s="248"/>
      <c r="AL61" s="248">
        <v>24425</v>
      </c>
      <c r="AM61" s="248"/>
      <c r="AN61" s="248"/>
      <c r="AO61" s="248"/>
      <c r="AP61" s="248"/>
      <c r="AQ61" s="248"/>
      <c r="AR61" s="248"/>
      <c r="AS61" s="248"/>
      <c r="AT61" s="248"/>
      <c r="AU61" s="220">
        <v>3830</v>
      </c>
      <c r="AV61" s="220"/>
      <c r="AW61" s="220"/>
      <c r="AX61" s="220"/>
      <c r="AY61" s="220"/>
      <c r="AZ61" s="220"/>
      <c r="BA61" s="220"/>
      <c r="BB61" s="112"/>
      <c r="BC61" s="112"/>
      <c r="BD61" s="220">
        <v>15805</v>
      </c>
      <c r="BE61" s="220"/>
      <c r="BF61" s="220"/>
      <c r="BG61" s="220"/>
      <c r="BH61" s="220"/>
      <c r="BI61" s="220"/>
      <c r="BJ61" s="220"/>
      <c r="BK61" s="112"/>
      <c r="BL61" s="112"/>
      <c r="BM61" s="415">
        <v>6408</v>
      </c>
      <c r="BN61" s="415"/>
      <c r="BO61" s="415"/>
      <c r="BP61" s="415"/>
      <c r="BQ61" s="415"/>
      <c r="BR61" s="415"/>
      <c r="BS61" s="415"/>
      <c r="BT61" s="114"/>
      <c r="BU61" s="114"/>
    </row>
    <row r="62" spans="1:73" x14ac:dyDescent="0.15">
      <c r="A62" s="413" t="s">
        <v>506</v>
      </c>
      <c r="B62" s="413"/>
      <c r="C62" s="413"/>
      <c r="D62" s="413"/>
      <c r="E62" s="413"/>
      <c r="F62" s="413"/>
      <c r="G62" s="413"/>
      <c r="H62" s="413"/>
      <c r="I62" s="413"/>
      <c r="J62" s="414"/>
      <c r="K62" s="247">
        <v>176156</v>
      </c>
      <c r="L62" s="245"/>
      <c r="M62" s="245"/>
      <c r="N62" s="245"/>
      <c r="O62" s="245"/>
      <c r="P62" s="245"/>
      <c r="Q62" s="245"/>
      <c r="R62" s="245"/>
      <c r="S62" s="245"/>
      <c r="T62" s="219">
        <v>99048</v>
      </c>
      <c r="U62" s="219"/>
      <c r="V62" s="219"/>
      <c r="W62" s="219"/>
      <c r="X62" s="219"/>
      <c r="Y62" s="219"/>
      <c r="Z62" s="219"/>
      <c r="AA62" s="115"/>
      <c r="AB62" s="115"/>
      <c r="AC62" s="245">
        <v>24961</v>
      </c>
      <c r="AD62" s="245"/>
      <c r="AE62" s="245"/>
      <c r="AF62" s="245"/>
      <c r="AG62" s="245"/>
      <c r="AH62" s="245"/>
      <c r="AI62" s="245"/>
      <c r="AJ62" s="245"/>
      <c r="AK62" s="245"/>
      <c r="AL62" s="245">
        <v>24974</v>
      </c>
      <c r="AM62" s="245"/>
      <c r="AN62" s="245"/>
      <c r="AO62" s="245"/>
      <c r="AP62" s="245"/>
      <c r="AQ62" s="245"/>
      <c r="AR62" s="245"/>
      <c r="AS62" s="245"/>
      <c r="AT62" s="245"/>
      <c r="AU62" s="219">
        <v>3661</v>
      </c>
      <c r="AV62" s="219"/>
      <c r="AW62" s="219"/>
      <c r="AX62" s="219"/>
      <c r="AY62" s="219"/>
      <c r="AZ62" s="219"/>
      <c r="BA62" s="219"/>
      <c r="BB62" s="115"/>
      <c r="BC62" s="115"/>
      <c r="BD62" s="219">
        <v>17044</v>
      </c>
      <c r="BE62" s="219"/>
      <c r="BF62" s="219"/>
      <c r="BG62" s="219"/>
      <c r="BH62" s="219"/>
      <c r="BI62" s="219"/>
      <c r="BJ62" s="219"/>
      <c r="BK62" s="115"/>
      <c r="BL62" s="115"/>
      <c r="BM62" s="510">
        <v>6468</v>
      </c>
      <c r="BN62" s="510"/>
      <c r="BO62" s="510"/>
      <c r="BP62" s="510"/>
      <c r="BQ62" s="510"/>
      <c r="BR62" s="510"/>
      <c r="BS62" s="510"/>
      <c r="BT62" s="116"/>
      <c r="BU62" s="116"/>
    </row>
    <row r="63" spans="1:73" x14ac:dyDescent="0.15">
      <c r="A63" s="84" t="s">
        <v>103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4"/>
      <c r="L63" s="117"/>
      <c r="M63" s="117"/>
      <c r="N63" s="117"/>
      <c r="O63" s="117"/>
      <c r="P63" s="117"/>
      <c r="Q63" s="117"/>
      <c r="R63" s="117"/>
      <c r="S63" s="114"/>
      <c r="T63" s="114"/>
      <c r="U63" s="117"/>
      <c r="V63" s="117"/>
      <c r="W63" s="117"/>
      <c r="X63" s="117"/>
      <c r="Y63" s="117"/>
      <c r="Z63" s="117"/>
      <c r="AA63" s="117"/>
      <c r="AB63" s="114"/>
      <c r="AC63" s="114"/>
      <c r="AD63" s="117"/>
      <c r="AE63" s="117"/>
      <c r="AF63" s="117"/>
      <c r="AG63" s="117"/>
      <c r="AH63" s="117"/>
      <c r="AI63" s="117"/>
      <c r="AJ63" s="117"/>
      <c r="AK63" s="114"/>
      <c r="AL63" s="114"/>
      <c r="AM63" s="117"/>
      <c r="AN63" s="117"/>
      <c r="AO63" s="117"/>
      <c r="AP63" s="117"/>
      <c r="AQ63" s="117"/>
      <c r="AR63" s="117"/>
      <c r="AS63" s="117"/>
      <c r="AT63" s="114"/>
      <c r="AU63" s="114"/>
      <c r="AV63" s="117"/>
      <c r="AW63" s="117"/>
      <c r="AX63" s="117"/>
      <c r="AY63" s="117"/>
      <c r="AZ63" s="117"/>
      <c r="BA63" s="117"/>
      <c r="BB63" s="117"/>
      <c r="BC63" s="114"/>
      <c r="BD63" s="114"/>
      <c r="BE63" s="117"/>
      <c r="BF63" s="117"/>
      <c r="BG63" s="117"/>
      <c r="BH63" s="117"/>
      <c r="BI63" s="117"/>
      <c r="BJ63" s="117"/>
      <c r="BK63" s="117"/>
      <c r="BL63" s="114"/>
      <c r="BM63" s="114"/>
      <c r="BN63" s="113"/>
      <c r="BO63" s="113"/>
      <c r="BP63" s="113"/>
      <c r="BQ63" s="113"/>
      <c r="BR63" s="113"/>
      <c r="BS63" s="114"/>
      <c r="BT63" s="114"/>
      <c r="BU63" s="114"/>
    </row>
    <row r="64" spans="1:73" x14ac:dyDescent="0.15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ht="13.5" customHeight="1" x14ac:dyDescent="0.15">
      <c r="A65" s="442" t="s">
        <v>327</v>
      </c>
      <c r="B65" s="442"/>
      <c r="C65" s="442"/>
      <c r="D65" s="442"/>
      <c r="E65" s="442"/>
      <c r="F65" s="442"/>
      <c r="G65" s="442"/>
      <c r="H65" s="442"/>
      <c r="I65" s="442"/>
      <c r="J65" s="443"/>
      <c r="K65" s="498" t="s">
        <v>102</v>
      </c>
      <c r="L65" s="499"/>
      <c r="M65" s="499"/>
      <c r="N65" s="499"/>
      <c r="O65" s="499"/>
      <c r="P65" s="499"/>
      <c r="Q65" s="499"/>
      <c r="R65" s="499"/>
      <c r="S65" s="500"/>
      <c r="T65" s="466" t="s">
        <v>101</v>
      </c>
      <c r="U65" s="467"/>
      <c r="V65" s="467"/>
      <c r="W65" s="467"/>
      <c r="X65" s="467"/>
      <c r="Y65" s="467"/>
      <c r="Z65" s="467"/>
      <c r="AA65" s="467"/>
      <c r="AB65" s="468"/>
      <c r="AC65" s="458" t="s">
        <v>222</v>
      </c>
      <c r="AD65" s="450"/>
      <c r="AE65" s="450"/>
      <c r="AF65" s="450"/>
      <c r="AG65" s="450"/>
      <c r="AH65" s="450"/>
      <c r="AI65" s="450"/>
      <c r="AJ65" s="450"/>
      <c r="AK65" s="462"/>
      <c r="AL65" s="458" t="s">
        <v>223</v>
      </c>
      <c r="AM65" s="451"/>
      <c r="AN65" s="451"/>
      <c r="AO65" s="451"/>
      <c r="AP65" s="451"/>
      <c r="AQ65" s="451"/>
      <c r="AR65" s="451"/>
      <c r="AS65" s="451"/>
      <c r="AT65" s="459"/>
      <c r="AU65" s="458" t="s">
        <v>224</v>
      </c>
      <c r="AV65" s="451"/>
      <c r="AW65" s="451"/>
      <c r="AX65" s="451"/>
      <c r="AY65" s="451"/>
      <c r="AZ65" s="451"/>
      <c r="BA65" s="451"/>
      <c r="BB65" s="451"/>
      <c r="BC65" s="459"/>
      <c r="BD65" s="504" t="s">
        <v>218</v>
      </c>
      <c r="BE65" s="505"/>
      <c r="BF65" s="505"/>
      <c r="BG65" s="505"/>
      <c r="BH65" s="505"/>
      <c r="BI65" s="505"/>
      <c r="BJ65" s="505"/>
      <c r="BK65" s="505"/>
      <c r="BL65" s="506"/>
      <c r="BM65" s="410" t="s">
        <v>484</v>
      </c>
      <c r="BN65" s="411"/>
      <c r="BO65" s="411"/>
      <c r="BP65" s="411"/>
      <c r="BQ65" s="411"/>
      <c r="BR65" s="411"/>
      <c r="BS65" s="411"/>
      <c r="BT65" s="411"/>
      <c r="BU65" s="411"/>
    </row>
    <row r="66" spans="1:73" ht="13.5" customHeight="1" x14ac:dyDescent="0.15">
      <c r="A66" s="444"/>
      <c r="B66" s="444"/>
      <c r="C66" s="444"/>
      <c r="D66" s="444"/>
      <c r="E66" s="444"/>
      <c r="F66" s="444"/>
      <c r="G66" s="444"/>
      <c r="H66" s="444"/>
      <c r="I66" s="444"/>
      <c r="J66" s="445"/>
      <c r="K66" s="501"/>
      <c r="L66" s="502"/>
      <c r="M66" s="502"/>
      <c r="N66" s="502"/>
      <c r="O66" s="502"/>
      <c r="P66" s="502"/>
      <c r="Q66" s="502"/>
      <c r="R66" s="502"/>
      <c r="S66" s="503"/>
      <c r="T66" s="469"/>
      <c r="U66" s="470"/>
      <c r="V66" s="470"/>
      <c r="W66" s="470"/>
      <c r="X66" s="470"/>
      <c r="Y66" s="470"/>
      <c r="Z66" s="470"/>
      <c r="AA66" s="470"/>
      <c r="AB66" s="471"/>
      <c r="AC66" s="463"/>
      <c r="AD66" s="464"/>
      <c r="AE66" s="464"/>
      <c r="AF66" s="464"/>
      <c r="AG66" s="464"/>
      <c r="AH66" s="464"/>
      <c r="AI66" s="464"/>
      <c r="AJ66" s="464"/>
      <c r="AK66" s="465"/>
      <c r="AL66" s="460"/>
      <c r="AM66" s="452"/>
      <c r="AN66" s="452"/>
      <c r="AO66" s="452"/>
      <c r="AP66" s="452"/>
      <c r="AQ66" s="452"/>
      <c r="AR66" s="452"/>
      <c r="AS66" s="452"/>
      <c r="AT66" s="461"/>
      <c r="AU66" s="460"/>
      <c r="AV66" s="452"/>
      <c r="AW66" s="452"/>
      <c r="AX66" s="452"/>
      <c r="AY66" s="452"/>
      <c r="AZ66" s="452"/>
      <c r="BA66" s="452"/>
      <c r="BB66" s="452"/>
      <c r="BC66" s="461"/>
      <c r="BD66" s="507"/>
      <c r="BE66" s="508"/>
      <c r="BF66" s="508"/>
      <c r="BG66" s="508"/>
      <c r="BH66" s="508"/>
      <c r="BI66" s="508"/>
      <c r="BJ66" s="508"/>
      <c r="BK66" s="508"/>
      <c r="BL66" s="509"/>
      <c r="BM66" s="412"/>
      <c r="BN66" s="412"/>
      <c r="BO66" s="412"/>
      <c r="BP66" s="412"/>
      <c r="BQ66" s="412"/>
      <c r="BR66" s="412"/>
      <c r="BS66" s="412"/>
      <c r="BT66" s="412"/>
      <c r="BU66" s="412"/>
    </row>
    <row r="67" spans="1:73" x14ac:dyDescent="0.15">
      <c r="A67" s="416" t="s">
        <v>508</v>
      </c>
      <c r="B67" s="416"/>
      <c r="C67" s="416"/>
      <c r="D67" s="416"/>
      <c r="E67" s="416"/>
      <c r="F67" s="416"/>
      <c r="G67" s="416"/>
      <c r="H67" s="416"/>
      <c r="I67" s="416"/>
      <c r="J67" s="429"/>
      <c r="K67" s="258">
        <v>69517</v>
      </c>
      <c r="L67" s="248"/>
      <c r="M67" s="248"/>
      <c r="N67" s="248"/>
      <c r="O67" s="248"/>
      <c r="P67" s="248"/>
      <c r="Q67" s="248"/>
      <c r="R67" s="248"/>
      <c r="S67" s="248"/>
      <c r="T67" s="248">
        <v>12732</v>
      </c>
      <c r="U67" s="248"/>
      <c r="V67" s="248"/>
      <c r="W67" s="248"/>
      <c r="X67" s="248"/>
      <c r="Y67" s="248"/>
      <c r="Z67" s="248"/>
      <c r="AA67" s="248"/>
      <c r="AB67" s="248"/>
      <c r="AC67" s="248">
        <v>28781</v>
      </c>
      <c r="AD67" s="248"/>
      <c r="AE67" s="248"/>
      <c r="AF67" s="248"/>
      <c r="AG67" s="248"/>
      <c r="AH67" s="248"/>
      <c r="AI67" s="248"/>
      <c r="AJ67" s="248"/>
      <c r="AK67" s="248"/>
      <c r="AL67" s="415">
        <v>5410</v>
      </c>
      <c r="AM67" s="415"/>
      <c r="AN67" s="415"/>
      <c r="AO67" s="415"/>
      <c r="AP67" s="415"/>
      <c r="AQ67" s="415"/>
      <c r="AR67" s="415"/>
      <c r="AS67" s="112"/>
      <c r="AT67" s="112"/>
      <c r="AU67" s="220">
        <v>12898</v>
      </c>
      <c r="AV67" s="220"/>
      <c r="AW67" s="220"/>
      <c r="AX67" s="220"/>
      <c r="AY67" s="220"/>
      <c r="AZ67" s="220"/>
      <c r="BA67" s="220"/>
      <c r="BB67" s="112"/>
      <c r="BC67" s="112"/>
      <c r="BD67" s="248">
        <v>26558</v>
      </c>
      <c r="BE67" s="248"/>
      <c r="BF67" s="248"/>
      <c r="BG67" s="248"/>
      <c r="BH67" s="248"/>
      <c r="BI67" s="248"/>
      <c r="BJ67" s="248"/>
      <c r="BK67" s="248"/>
      <c r="BL67" s="248"/>
      <c r="BM67" s="220">
        <v>3182</v>
      </c>
      <c r="BN67" s="220"/>
      <c r="BO67" s="220"/>
      <c r="BP67" s="220"/>
      <c r="BQ67" s="220"/>
      <c r="BR67" s="220"/>
      <c r="BS67" s="220"/>
      <c r="BT67" s="112"/>
      <c r="BU67" s="112"/>
    </row>
    <row r="68" spans="1:73" x14ac:dyDescent="0.15">
      <c r="A68" s="416" t="s">
        <v>460</v>
      </c>
      <c r="B68" s="416"/>
      <c r="C68" s="416"/>
      <c r="D68" s="416"/>
      <c r="E68" s="416"/>
      <c r="F68" s="416"/>
      <c r="G68" s="416"/>
      <c r="H68" s="416"/>
      <c r="I68" s="416"/>
      <c r="J68" s="429"/>
      <c r="K68" s="258">
        <v>81886</v>
      </c>
      <c r="L68" s="248"/>
      <c r="M68" s="248"/>
      <c r="N68" s="248"/>
      <c r="O68" s="248"/>
      <c r="P68" s="248"/>
      <c r="Q68" s="248"/>
      <c r="R68" s="248"/>
      <c r="S68" s="248"/>
      <c r="T68" s="248">
        <v>31362</v>
      </c>
      <c r="U68" s="248"/>
      <c r="V68" s="248"/>
      <c r="W68" s="248"/>
      <c r="X68" s="248"/>
      <c r="Y68" s="248"/>
      <c r="Z68" s="248"/>
      <c r="AA68" s="248"/>
      <c r="AB68" s="248"/>
      <c r="AC68" s="248">
        <v>31464</v>
      </c>
      <c r="AD68" s="248"/>
      <c r="AE68" s="248"/>
      <c r="AF68" s="248"/>
      <c r="AG68" s="248"/>
      <c r="AH68" s="248"/>
      <c r="AI68" s="248"/>
      <c r="AJ68" s="248"/>
      <c r="AK68" s="248"/>
      <c r="AL68" s="415">
        <v>4108</v>
      </c>
      <c r="AM68" s="415"/>
      <c r="AN68" s="415"/>
      <c r="AO68" s="415"/>
      <c r="AP68" s="415"/>
      <c r="AQ68" s="415"/>
      <c r="AR68" s="415"/>
      <c r="AS68" s="112"/>
      <c r="AT68" s="112"/>
      <c r="AU68" s="220">
        <v>13233</v>
      </c>
      <c r="AV68" s="220"/>
      <c r="AW68" s="220"/>
      <c r="AX68" s="220"/>
      <c r="AY68" s="220"/>
      <c r="AZ68" s="220"/>
      <c r="BA68" s="220"/>
      <c r="BB68" s="112"/>
      <c r="BC68" s="112"/>
      <c r="BD68" s="248">
        <v>27000</v>
      </c>
      <c r="BE68" s="248"/>
      <c r="BF68" s="248"/>
      <c r="BG68" s="248"/>
      <c r="BH68" s="248"/>
      <c r="BI68" s="248"/>
      <c r="BJ68" s="248"/>
      <c r="BK68" s="248"/>
      <c r="BL68" s="248"/>
      <c r="BM68" s="220">
        <v>7031</v>
      </c>
      <c r="BN68" s="220"/>
      <c r="BO68" s="220"/>
      <c r="BP68" s="220"/>
      <c r="BQ68" s="220"/>
      <c r="BR68" s="220"/>
      <c r="BS68" s="220"/>
      <c r="BT68" s="112"/>
      <c r="BU68" s="112"/>
    </row>
    <row r="69" spans="1:73" x14ac:dyDescent="0.15">
      <c r="A69" s="416" t="s">
        <v>458</v>
      </c>
      <c r="B69" s="416"/>
      <c r="C69" s="416"/>
      <c r="D69" s="416"/>
      <c r="E69" s="416"/>
      <c r="F69" s="416"/>
      <c r="G69" s="416"/>
      <c r="H69" s="416"/>
      <c r="I69" s="416"/>
      <c r="J69" s="429"/>
      <c r="K69" s="258">
        <v>84241</v>
      </c>
      <c r="L69" s="248"/>
      <c r="M69" s="248"/>
      <c r="N69" s="248"/>
      <c r="O69" s="248"/>
      <c r="P69" s="248"/>
      <c r="Q69" s="248"/>
      <c r="R69" s="248"/>
      <c r="S69" s="248"/>
      <c r="T69" s="248">
        <v>40913</v>
      </c>
      <c r="U69" s="248"/>
      <c r="V69" s="248"/>
      <c r="W69" s="248"/>
      <c r="X69" s="248"/>
      <c r="Y69" s="248"/>
      <c r="Z69" s="248"/>
      <c r="AA69" s="248"/>
      <c r="AB69" s="248"/>
      <c r="AC69" s="248">
        <v>45431</v>
      </c>
      <c r="AD69" s="248"/>
      <c r="AE69" s="248"/>
      <c r="AF69" s="248"/>
      <c r="AG69" s="248"/>
      <c r="AH69" s="248"/>
      <c r="AI69" s="248"/>
      <c r="AJ69" s="248"/>
      <c r="AK69" s="248"/>
      <c r="AL69" s="415">
        <v>9253</v>
      </c>
      <c r="AM69" s="415"/>
      <c r="AN69" s="415"/>
      <c r="AO69" s="415"/>
      <c r="AP69" s="415"/>
      <c r="AQ69" s="415"/>
      <c r="AR69" s="415"/>
      <c r="AS69" s="112"/>
      <c r="AT69" s="112"/>
      <c r="AU69" s="220">
        <v>9875</v>
      </c>
      <c r="AV69" s="220"/>
      <c r="AW69" s="220"/>
      <c r="AX69" s="220"/>
      <c r="AY69" s="220"/>
      <c r="AZ69" s="220"/>
      <c r="BA69" s="220"/>
      <c r="BB69" s="112"/>
      <c r="BC69" s="112"/>
      <c r="BD69" s="248">
        <v>13305</v>
      </c>
      <c r="BE69" s="248"/>
      <c r="BF69" s="248"/>
      <c r="BG69" s="248"/>
      <c r="BH69" s="248"/>
      <c r="BI69" s="248"/>
      <c r="BJ69" s="248"/>
      <c r="BK69" s="248"/>
      <c r="BL69" s="248"/>
      <c r="BM69" s="220">
        <v>8711</v>
      </c>
      <c r="BN69" s="220"/>
      <c r="BO69" s="220"/>
      <c r="BP69" s="220"/>
      <c r="BQ69" s="220"/>
      <c r="BR69" s="220"/>
      <c r="BS69" s="220"/>
      <c r="BT69" s="112"/>
      <c r="BU69" s="112"/>
    </row>
    <row r="70" spans="1:73" x14ac:dyDescent="0.15">
      <c r="A70" s="416" t="s">
        <v>487</v>
      </c>
      <c r="B70" s="416"/>
      <c r="C70" s="416"/>
      <c r="D70" s="416"/>
      <c r="E70" s="416"/>
      <c r="F70" s="416"/>
      <c r="G70" s="416"/>
      <c r="H70" s="416"/>
      <c r="I70" s="416"/>
      <c r="J70" s="416"/>
      <c r="K70" s="258">
        <v>83116</v>
      </c>
      <c r="L70" s="248"/>
      <c r="M70" s="248"/>
      <c r="N70" s="248"/>
      <c r="O70" s="248"/>
      <c r="P70" s="248"/>
      <c r="Q70" s="248"/>
      <c r="R70" s="248"/>
      <c r="S70" s="248"/>
      <c r="T70" s="248">
        <v>74313</v>
      </c>
      <c r="U70" s="248"/>
      <c r="V70" s="248"/>
      <c r="W70" s="248"/>
      <c r="X70" s="248"/>
      <c r="Y70" s="248"/>
      <c r="Z70" s="248"/>
      <c r="AA70" s="248"/>
      <c r="AB70" s="248"/>
      <c r="AC70" s="248">
        <v>16263</v>
      </c>
      <c r="AD70" s="248"/>
      <c r="AE70" s="248"/>
      <c r="AF70" s="248"/>
      <c r="AG70" s="248"/>
      <c r="AH70" s="248"/>
      <c r="AI70" s="248"/>
      <c r="AJ70" s="248"/>
      <c r="AK70" s="248"/>
      <c r="AL70" s="415">
        <v>6823</v>
      </c>
      <c r="AM70" s="415"/>
      <c r="AN70" s="415"/>
      <c r="AO70" s="415"/>
      <c r="AP70" s="415"/>
      <c r="AQ70" s="415"/>
      <c r="AR70" s="415"/>
      <c r="AS70" s="112"/>
      <c r="AT70" s="112"/>
      <c r="AU70" s="220">
        <v>12783</v>
      </c>
      <c r="AV70" s="220"/>
      <c r="AW70" s="220"/>
      <c r="AX70" s="220"/>
      <c r="AY70" s="220"/>
      <c r="AZ70" s="220"/>
      <c r="BA70" s="220"/>
      <c r="BB70" s="112"/>
      <c r="BC70" s="112"/>
      <c r="BD70" s="248">
        <v>46657</v>
      </c>
      <c r="BE70" s="248"/>
      <c r="BF70" s="248"/>
      <c r="BG70" s="248"/>
      <c r="BH70" s="248"/>
      <c r="BI70" s="248"/>
      <c r="BJ70" s="248"/>
      <c r="BK70" s="248"/>
      <c r="BL70" s="248"/>
      <c r="BM70" s="220">
        <v>9077</v>
      </c>
      <c r="BN70" s="220"/>
      <c r="BO70" s="220"/>
      <c r="BP70" s="220"/>
      <c r="BQ70" s="220"/>
      <c r="BR70" s="220"/>
      <c r="BS70" s="220"/>
      <c r="BT70" s="112"/>
      <c r="BU70" s="112"/>
    </row>
    <row r="71" spans="1:73" x14ac:dyDescent="0.15">
      <c r="A71" s="413" t="s">
        <v>506</v>
      </c>
      <c r="B71" s="413"/>
      <c r="C71" s="413"/>
      <c r="D71" s="413"/>
      <c r="E71" s="413"/>
      <c r="F71" s="413"/>
      <c r="G71" s="413"/>
      <c r="H71" s="413"/>
      <c r="I71" s="413"/>
      <c r="J71" s="414"/>
      <c r="K71" s="247">
        <v>89852</v>
      </c>
      <c r="L71" s="245"/>
      <c r="M71" s="245"/>
      <c r="N71" s="245"/>
      <c r="O71" s="245"/>
      <c r="P71" s="245"/>
      <c r="Q71" s="245"/>
      <c r="R71" s="245"/>
      <c r="S71" s="245"/>
      <c r="T71" s="245">
        <v>67736</v>
      </c>
      <c r="U71" s="245"/>
      <c r="V71" s="245"/>
      <c r="W71" s="245"/>
      <c r="X71" s="245"/>
      <c r="Y71" s="245"/>
      <c r="Z71" s="245"/>
      <c r="AA71" s="245"/>
      <c r="AB71" s="245"/>
      <c r="AC71" s="245">
        <v>49622</v>
      </c>
      <c r="AD71" s="245"/>
      <c r="AE71" s="245"/>
      <c r="AF71" s="245"/>
      <c r="AG71" s="245"/>
      <c r="AH71" s="245"/>
      <c r="AI71" s="245"/>
      <c r="AJ71" s="245"/>
      <c r="AK71" s="245"/>
      <c r="AL71" s="415">
        <v>6333</v>
      </c>
      <c r="AM71" s="415"/>
      <c r="AN71" s="415"/>
      <c r="AO71" s="415"/>
      <c r="AP71" s="415"/>
      <c r="AQ71" s="415"/>
      <c r="AR71" s="415"/>
      <c r="AS71" s="112"/>
      <c r="AT71" s="112"/>
      <c r="AU71" s="219">
        <v>7701</v>
      </c>
      <c r="AV71" s="219"/>
      <c r="AW71" s="219"/>
      <c r="AX71" s="219"/>
      <c r="AY71" s="219"/>
      <c r="AZ71" s="219"/>
      <c r="BA71" s="219"/>
      <c r="BB71" s="115"/>
      <c r="BC71" s="115"/>
      <c r="BD71" s="245">
        <v>50538</v>
      </c>
      <c r="BE71" s="245"/>
      <c r="BF71" s="245"/>
      <c r="BG71" s="245"/>
      <c r="BH71" s="245"/>
      <c r="BI71" s="245"/>
      <c r="BJ71" s="245"/>
      <c r="BK71" s="245"/>
      <c r="BL71" s="245"/>
      <c r="BM71" s="219">
        <v>15356</v>
      </c>
      <c r="BN71" s="219"/>
      <c r="BO71" s="219"/>
      <c r="BP71" s="219"/>
      <c r="BQ71" s="219"/>
      <c r="BR71" s="219"/>
      <c r="BS71" s="219"/>
      <c r="BT71" s="115"/>
      <c r="BU71" s="115"/>
    </row>
    <row r="72" spans="1:73" x14ac:dyDescent="0.15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</row>
    <row r="73" spans="1:73" ht="13.5" customHeight="1" x14ac:dyDescent="0.15">
      <c r="A73" s="442" t="s">
        <v>327</v>
      </c>
      <c r="B73" s="442"/>
      <c r="C73" s="442"/>
      <c r="D73" s="442"/>
      <c r="E73" s="442"/>
      <c r="F73" s="442"/>
      <c r="G73" s="442"/>
      <c r="H73" s="442"/>
      <c r="I73" s="442"/>
      <c r="J73" s="443"/>
      <c r="K73" s="487" t="s">
        <v>335</v>
      </c>
      <c r="L73" s="488"/>
      <c r="M73" s="488"/>
      <c r="N73" s="488"/>
      <c r="O73" s="488"/>
      <c r="P73" s="488"/>
      <c r="Q73" s="488"/>
      <c r="R73" s="488"/>
      <c r="S73" s="488"/>
      <c r="T73" s="488"/>
      <c r="U73" s="488"/>
      <c r="V73" s="488"/>
      <c r="W73" s="488"/>
      <c r="X73" s="488"/>
      <c r="Y73" s="488"/>
      <c r="Z73" s="488"/>
      <c r="AA73" s="488"/>
      <c r="AB73" s="488"/>
      <c r="AC73" s="488"/>
      <c r="AD73" s="488"/>
      <c r="AE73" s="488"/>
      <c r="AF73" s="488"/>
      <c r="AG73" s="488"/>
      <c r="AH73" s="488"/>
      <c r="AI73" s="488"/>
      <c r="AJ73" s="488"/>
      <c r="AK73" s="488"/>
      <c r="AL73" s="488"/>
      <c r="AM73" s="488"/>
      <c r="AN73" s="488"/>
      <c r="AO73" s="488"/>
      <c r="AP73" s="488"/>
      <c r="AQ73" s="488"/>
      <c r="AR73" s="488"/>
      <c r="AS73" s="488"/>
      <c r="AT73" s="492"/>
      <c r="AU73" s="450" t="s">
        <v>226</v>
      </c>
      <c r="AV73" s="451"/>
      <c r="AW73" s="451"/>
      <c r="AX73" s="451"/>
      <c r="AY73" s="451"/>
      <c r="AZ73" s="451"/>
      <c r="BA73" s="451"/>
      <c r="BB73" s="451"/>
      <c r="BC73" s="451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</row>
    <row r="74" spans="1:73" ht="13.5" customHeight="1" x14ac:dyDescent="0.15">
      <c r="A74" s="444"/>
      <c r="B74" s="444"/>
      <c r="C74" s="444"/>
      <c r="D74" s="444"/>
      <c r="E74" s="444"/>
      <c r="F74" s="444"/>
      <c r="G74" s="444"/>
      <c r="H74" s="444"/>
      <c r="I74" s="444"/>
      <c r="J74" s="445"/>
      <c r="K74" s="426" t="s">
        <v>67</v>
      </c>
      <c r="L74" s="427"/>
      <c r="M74" s="427"/>
      <c r="N74" s="427"/>
      <c r="O74" s="427"/>
      <c r="P74" s="427"/>
      <c r="Q74" s="427"/>
      <c r="R74" s="427"/>
      <c r="S74" s="428"/>
      <c r="T74" s="427" t="s">
        <v>336</v>
      </c>
      <c r="U74" s="427"/>
      <c r="V74" s="427"/>
      <c r="W74" s="427"/>
      <c r="X74" s="427"/>
      <c r="Y74" s="427"/>
      <c r="Z74" s="427"/>
      <c r="AA74" s="427"/>
      <c r="AB74" s="428"/>
      <c r="AC74" s="427" t="s">
        <v>100</v>
      </c>
      <c r="AD74" s="427"/>
      <c r="AE74" s="427"/>
      <c r="AF74" s="427"/>
      <c r="AG74" s="427"/>
      <c r="AH74" s="427"/>
      <c r="AI74" s="427"/>
      <c r="AJ74" s="427"/>
      <c r="AK74" s="428"/>
      <c r="AL74" s="427" t="s">
        <v>99</v>
      </c>
      <c r="AM74" s="427"/>
      <c r="AN74" s="427"/>
      <c r="AO74" s="427"/>
      <c r="AP74" s="427"/>
      <c r="AQ74" s="427"/>
      <c r="AR74" s="427"/>
      <c r="AS74" s="427"/>
      <c r="AT74" s="428"/>
      <c r="AU74" s="452"/>
      <c r="AV74" s="452"/>
      <c r="AW74" s="452"/>
      <c r="AX74" s="452"/>
      <c r="AY74" s="452"/>
      <c r="AZ74" s="452"/>
      <c r="BA74" s="452"/>
      <c r="BB74" s="452"/>
      <c r="BC74" s="452"/>
      <c r="BD74" s="104"/>
      <c r="BE74" s="104"/>
      <c r="BF74" s="104"/>
      <c r="BG74" s="104"/>
      <c r="BH74" s="104"/>
      <c r="BI74" s="104"/>
      <c r="BJ74" s="104"/>
      <c r="BK74" s="104"/>
      <c r="BL74" s="104"/>
      <c r="BM74" s="85"/>
      <c r="BN74" s="85"/>
      <c r="BO74" s="85"/>
      <c r="BP74" s="85"/>
      <c r="BQ74" s="85"/>
      <c r="BR74" s="85"/>
      <c r="BS74" s="85"/>
      <c r="BT74" s="85"/>
      <c r="BU74" s="85"/>
    </row>
    <row r="75" spans="1:73" x14ac:dyDescent="0.15">
      <c r="A75" s="416" t="s">
        <v>508</v>
      </c>
      <c r="B75" s="416"/>
      <c r="C75" s="416"/>
      <c r="D75" s="416"/>
      <c r="E75" s="416"/>
      <c r="F75" s="416"/>
      <c r="G75" s="416"/>
      <c r="H75" s="416"/>
      <c r="I75" s="416"/>
      <c r="J75" s="429"/>
      <c r="K75" s="258">
        <f t="shared" ref="K75" si="3">SUM(T75,AC75,AL75)</f>
        <v>13737</v>
      </c>
      <c r="L75" s="248"/>
      <c r="M75" s="248"/>
      <c r="N75" s="248"/>
      <c r="O75" s="248"/>
      <c r="P75" s="248"/>
      <c r="Q75" s="248"/>
      <c r="R75" s="248"/>
      <c r="S75" s="248"/>
      <c r="T75" s="220" t="s">
        <v>234</v>
      </c>
      <c r="U75" s="220"/>
      <c r="V75" s="220"/>
      <c r="W75" s="220"/>
      <c r="X75" s="220"/>
      <c r="Y75" s="220"/>
      <c r="Z75" s="220"/>
      <c r="AA75" s="112"/>
      <c r="AB75" s="112"/>
      <c r="AC75" s="248">
        <v>13524</v>
      </c>
      <c r="AD75" s="248"/>
      <c r="AE75" s="248"/>
      <c r="AF75" s="248"/>
      <c r="AG75" s="248"/>
      <c r="AH75" s="248"/>
      <c r="AI75" s="248"/>
      <c r="AJ75" s="248"/>
      <c r="AK75" s="248"/>
      <c r="AL75" s="220">
        <v>213</v>
      </c>
      <c r="AM75" s="220"/>
      <c r="AN75" s="220"/>
      <c r="AO75" s="220"/>
      <c r="AP75" s="220"/>
      <c r="AQ75" s="220"/>
      <c r="AR75" s="220"/>
      <c r="AS75" s="112"/>
      <c r="AT75" s="112"/>
      <c r="AU75" s="248">
        <v>12947</v>
      </c>
      <c r="AV75" s="248"/>
      <c r="AW75" s="248"/>
      <c r="AX75" s="248"/>
      <c r="AY75" s="248"/>
      <c r="AZ75" s="248"/>
      <c r="BA75" s="248"/>
      <c r="BB75" s="248"/>
      <c r="BC75" s="248"/>
      <c r="BD75" s="114"/>
      <c r="BE75" s="119"/>
      <c r="BF75" s="119"/>
      <c r="BG75" s="119"/>
      <c r="BH75" s="119"/>
      <c r="BI75" s="119"/>
      <c r="BJ75" s="119"/>
      <c r="BK75" s="119"/>
      <c r="BL75" s="114"/>
      <c r="BM75" s="120"/>
      <c r="BN75" s="119"/>
      <c r="BO75" s="119"/>
      <c r="BP75" s="119"/>
      <c r="BQ75" s="119"/>
      <c r="BR75" s="119"/>
      <c r="BS75" s="114"/>
      <c r="BT75" s="114"/>
      <c r="BU75" s="114"/>
    </row>
    <row r="76" spans="1:73" x14ac:dyDescent="0.15">
      <c r="A76" s="416" t="s">
        <v>460</v>
      </c>
      <c r="B76" s="416"/>
      <c r="C76" s="416"/>
      <c r="D76" s="416"/>
      <c r="E76" s="416"/>
      <c r="F76" s="416"/>
      <c r="G76" s="416"/>
      <c r="H76" s="416"/>
      <c r="I76" s="416"/>
      <c r="J76" s="429"/>
      <c r="K76" s="258">
        <f>SUM(T76,AC76,AL76)</f>
        <v>26978</v>
      </c>
      <c r="L76" s="248"/>
      <c r="M76" s="248"/>
      <c r="N76" s="248"/>
      <c r="O76" s="248"/>
      <c r="P76" s="248"/>
      <c r="Q76" s="248"/>
      <c r="R76" s="248"/>
      <c r="S76" s="248"/>
      <c r="T76" s="220" t="s">
        <v>234</v>
      </c>
      <c r="U76" s="220"/>
      <c r="V76" s="220"/>
      <c r="W76" s="220"/>
      <c r="X76" s="220"/>
      <c r="Y76" s="220"/>
      <c r="Z76" s="220"/>
      <c r="AA76" s="112"/>
      <c r="AB76" s="112"/>
      <c r="AC76" s="248">
        <v>26661</v>
      </c>
      <c r="AD76" s="248"/>
      <c r="AE76" s="248"/>
      <c r="AF76" s="248"/>
      <c r="AG76" s="248"/>
      <c r="AH76" s="248"/>
      <c r="AI76" s="248"/>
      <c r="AJ76" s="248"/>
      <c r="AK76" s="248"/>
      <c r="AL76" s="220">
        <v>317</v>
      </c>
      <c r="AM76" s="220"/>
      <c r="AN76" s="220"/>
      <c r="AO76" s="220"/>
      <c r="AP76" s="220"/>
      <c r="AQ76" s="220"/>
      <c r="AR76" s="220"/>
      <c r="AS76" s="112"/>
      <c r="AT76" s="112"/>
      <c r="AU76" s="248">
        <v>15476</v>
      </c>
      <c r="AV76" s="248"/>
      <c r="AW76" s="248"/>
      <c r="AX76" s="248"/>
      <c r="AY76" s="248"/>
      <c r="AZ76" s="248"/>
      <c r="BA76" s="248"/>
      <c r="BB76" s="248"/>
      <c r="BC76" s="248"/>
      <c r="BD76" s="114"/>
      <c r="BE76" s="119"/>
      <c r="BF76" s="119"/>
      <c r="BG76" s="119"/>
      <c r="BH76" s="119"/>
      <c r="BI76" s="119"/>
      <c r="BJ76" s="119"/>
      <c r="BK76" s="119"/>
      <c r="BL76" s="114"/>
      <c r="BM76" s="120"/>
      <c r="BN76" s="119"/>
      <c r="BO76" s="119"/>
      <c r="BP76" s="119"/>
      <c r="BQ76" s="119"/>
      <c r="BR76" s="119"/>
      <c r="BS76" s="114"/>
      <c r="BT76" s="114"/>
      <c r="BU76" s="114"/>
    </row>
    <row r="77" spans="1:73" x14ac:dyDescent="0.15">
      <c r="A77" s="416" t="s">
        <v>458</v>
      </c>
      <c r="B77" s="416"/>
      <c r="C77" s="416"/>
      <c r="D77" s="416"/>
      <c r="E77" s="416"/>
      <c r="F77" s="416"/>
      <c r="G77" s="416"/>
      <c r="H77" s="416"/>
      <c r="I77" s="416"/>
      <c r="J77" s="429"/>
      <c r="K77" s="258">
        <v>19146</v>
      </c>
      <c r="L77" s="248"/>
      <c r="M77" s="248"/>
      <c r="N77" s="248"/>
      <c r="O77" s="248"/>
      <c r="P77" s="248"/>
      <c r="Q77" s="248"/>
      <c r="R77" s="248"/>
      <c r="S77" s="248"/>
      <c r="T77" s="220">
        <v>632</v>
      </c>
      <c r="U77" s="220"/>
      <c r="V77" s="220"/>
      <c r="W77" s="220"/>
      <c r="X77" s="220"/>
      <c r="Y77" s="220"/>
      <c r="Z77" s="220"/>
      <c r="AA77" s="112"/>
      <c r="AB77" s="112"/>
      <c r="AC77" s="248">
        <v>18139</v>
      </c>
      <c r="AD77" s="248"/>
      <c r="AE77" s="248"/>
      <c r="AF77" s="248"/>
      <c r="AG77" s="248"/>
      <c r="AH77" s="248"/>
      <c r="AI77" s="248"/>
      <c r="AJ77" s="248"/>
      <c r="AK77" s="248"/>
      <c r="AL77" s="220">
        <v>375</v>
      </c>
      <c r="AM77" s="220"/>
      <c r="AN77" s="220"/>
      <c r="AO77" s="220"/>
      <c r="AP77" s="220"/>
      <c r="AQ77" s="220"/>
      <c r="AR77" s="220"/>
      <c r="AS77" s="112"/>
      <c r="AT77" s="112"/>
      <c r="AU77" s="248">
        <v>16694</v>
      </c>
      <c r="AV77" s="248"/>
      <c r="AW77" s="248"/>
      <c r="AX77" s="248"/>
      <c r="AY77" s="248"/>
      <c r="AZ77" s="248"/>
      <c r="BA77" s="248"/>
      <c r="BB77" s="248"/>
      <c r="BC77" s="248"/>
      <c r="BD77" s="114"/>
      <c r="BE77" s="119"/>
      <c r="BF77" s="119"/>
      <c r="BG77" s="119"/>
      <c r="BH77" s="119"/>
      <c r="BI77" s="119"/>
      <c r="BJ77" s="119"/>
      <c r="BK77" s="119"/>
      <c r="BL77" s="114"/>
      <c r="BM77" s="120"/>
      <c r="BN77" s="119"/>
      <c r="BO77" s="119"/>
      <c r="BP77" s="119"/>
      <c r="BQ77" s="119"/>
      <c r="BR77" s="119"/>
      <c r="BS77" s="114"/>
      <c r="BT77" s="114"/>
      <c r="BU77" s="114"/>
    </row>
    <row r="78" spans="1:73" x14ac:dyDescent="0.15">
      <c r="A78" s="416" t="s">
        <v>487</v>
      </c>
      <c r="B78" s="416"/>
      <c r="C78" s="416"/>
      <c r="D78" s="416"/>
      <c r="E78" s="416"/>
      <c r="F78" s="416"/>
      <c r="G78" s="416"/>
      <c r="H78" s="416"/>
      <c r="I78" s="416"/>
      <c r="J78" s="416"/>
      <c r="K78" s="258">
        <f>SUM(T78,AC78,AL78)</f>
        <v>19475</v>
      </c>
      <c r="L78" s="248"/>
      <c r="M78" s="248"/>
      <c r="N78" s="248"/>
      <c r="O78" s="248"/>
      <c r="P78" s="248"/>
      <c r="Q78" s="248"/>
      <c r="R78" s="248"/>
      <c r="S78" s="248"/>
      <c r="T78" s="220">
        <v>1532</v>
      </c>
      <c r="U78" s="220"/>
      <c r="V78" s="220"/>
      <c r="W78" s="220"/>
      <c r="X78" s="220"/>
      <c r="Y78" s="220"/>
      <c r="Z78" s="220"/>
      <c r="AA78" s="112"/>
      <c r="AB78" s="112"/>
      <c r="AC78" s="248">
        <v>17393</v>
      </c>
      <c r="AD78" s="248"/>
      <c r="AE78" s="248"/>
      <c r="AF78" s="248"/>
      <c r="AG78" s="248"/>
      <c r="AH78" s="248"/>
      <c r="AI78" s="248"/>
      <c r="AJ78" s="248"/>
      <c r="AK78" s="248"/>
      <c r="AL78" s="220">
        <v>550</v>
      </c>
      <c r="AM78" s="220"/>
      <c r="AN78" s="220"/>
      <c r="AO78" s="220"/>
      <c r="AP78" s="220"/>
      <c r="AQ78" s="220"/>
      <c r="AR78" s="220"/>
      <c r="AS78" s="112"/>
      <c r="AT78" s="112"/>
      <c r="AU78" s="248">
        <v>19724</v>
      </c>
      <c r="AV78" s="248"/>
      <c r="AW78" s="248"/>
      <c r="AX78" s="248"/>
      <c r="AY78" s="248"/>
      <c r="AZ78" s="248"/>
      <c r="BA78" s="248"/>
      <c r="BB78" s="248"/>
      <c r="BC78" s="248"/>
      <c r="BD78" s="114"/>
      <c r="BE78" s="119"/>
      <c r="BF78" s="119"/>
      <c r="BG78" s="119"/>
      <c r="BH78" s="119"/>
      <c r="BI78" s="119"/>
      <c r="BJ78" s="119"/>
      <c r="BK78" s="119"/>
      <c r="BL78" s="114"/>
      <c r="BM78" s="120"/>
      <c r="BN78" s="119"/>
      <c r="BO78" s="119"/>
      <c r="BP78" s="119"/>
      <c r="BQ78" s="119"/>
      <c r="BR78" s="119"/>
      <c r="BS78" s="114"/>
      <c r="BT78" s="114"/>
      <c r="BU78" s="114"/>
    </row>
    <row r="79" spans="1:73" x14ac:dyDescent="0.15">
      <c r="A79" s="413" t="s">
        <v>506</v>
      </c>
      <c r="B79" s="413"/>
      <c r="C79" s="413"/>
      <c r="D79" s="413"/>
      <c r="E79" s="413"/>
      <c r="F79" s="413"/>
      <c r="G79" s="413"/>
      <c r="H79" s="413"/>
      <c r="I79" s="413"/>
      <c r="J79" s="414"/>
      <c r="K79" s="247">
        <v>19878</v>
      </c>
      <c r="L79" s="245"/>
      <c r="M79" s="245"/>
      <c r="N79" s="245"/>
      <c r="O79" s="245"/>
      <c r="P79" s="245"/>
      <c r="Q79" s="245"/>
      <c r="R79" s="245"/>
      <c r="S79" s="245"/>
      <c r="T79" s="219">
        <v>2165</v>
      </c>
      <c r="U79" s="219"/>
      <c r="V79" s="219"/>
      <c r="W79" s="219"/>
      <c r="X79" s="219"/>
      <c r="Y79" s="219"/>
      <c r="Z79" s="219"/>
      <c r="AA79" s="115"/>
      <c r="AB79" s="115"/>
      <c r="AC79" s="245">
        <v>17238</v>
      </c>
      <c r="AD79" s="245"/>
      <c r="AE79" s="245"/>
      <c r="AF79" s="245"/>
      <c r="AG79" s="245"/>
      <c r="AH79" s="245"/>
      <c r="AI79" s="245"/>
      <c r="AJ79" s="245"/>
      <c r="AK79" s="245"/>
      <c r="AL79" s="219">
        <v>475</v>
      </c>
      <c r="AM79" s="219"/>
      <c r="AN79" s="219"/>
      <c r="AO79" s="219"/>
      <c r="AP79" s="219"/>
      <c r="AQ79" s="219"/>
      <c r="AR79" s="219"/>
      <c r="AS79" s="115"/>
      <c r="AT79" s="115"/>
      <c r="AU79" s="245">
        <v>19669</v>
      </c>
      <c r="AV79" s="245"/>
      <c r="AW79" s="245"/>
      <c r="AX79" s="245"/>
      <c r="AY79" s="245"/>
      <c r="AZ79" s="245"/>
      <c r="BA79" s="245"/>
      <c r="BB79" s="245"/>
      <c r="BC79" s="245"/>
      <c r="BD79" s="114"/>
      <c r="BE79" s="119"/>
      <c r="BF79" s="119"/>
      <c r="BG79" s="119"/>
      <c r="BH79" s="119"/>
      <c r="BI79" s="119"/>
      <c r="BJ79" s="119"/>
      <c r="BK79" s="119"/>
      <c r="BL79" s="114"/>
      <c r="BM79" s="120"/>
      <c r="BN79" s="119"/>
      <c r="BO79" s="119"/>
      <c r="BP79" s="119"/>
      <c r="BQ79" s="119"/>
      <c r="BR79" s="119"/>
      <c r="BS79" s="114"/>
      <c r="BT79" s="114"/>
      <c r="BU79" s="114"/>
    </row>
    <row r="80" spans="1:73" x14ac:dyDescent="0.15">
      <c r="AM80" s="85"/>
      <c r="AN80" s="85"/>
      <c r="AO80" s="85"/>
      <c r="AP80" s="85"/>
      <c r="AQ80" s="85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21" t="s">
        <v>98</v>
      </c>
    </row>
    <row r="81" spans="1:73" x14ac:dyDescent="0.15">
      <c r="BC81" s="102"/>
    </row>
    <row r="83" spans="1:73" ht="21" customHeight="1" x14ac:dyDescent="0.15">
      <c r="A83" s="430" t="s">
        <v>464</v>
      </c>
      <c r="B83" s="430"/>
      <c r="C83" s="430"/>
      <c r="D83" s="430"/>
      <c r="E83" s="430"/>
      <c r="F83" s="430"/>
      <c r="G83" s="430"/>
      <c r="H83" s="430"/>
      <c r="I83" s="430"/>
      <c r="J83" s="430"/>
      <c r="K83" s="430"/>
      <c r="L83" s="430"/>
      <c r="M83" s="430"/>
      <c r="N83" s="430"/>
      <c r="O83" s="430"/>
      <c r="P83" s="430"/>
      <c r="Q83" s="430"/>
      <c r="R83" s="430"/>
      <c r="S83" s="430"/>
      <c r="T83" s="430"/>
      <c r="U83" s="430"/>
      <c r="V83" s="430"/>
      <c r="W83" s="430"/>
      <c r="X83" s="430"/>
      <c r="Y83" s="430"/>
      <c r="Z83" s="430"/>
      <c r="AA83" s="430"/>
      <c r="AB83" s="430"/>
      <c r="AC83" s="430"/>
      <c r="AD83" s="430"/>
      <c r="AE83" s="430"/>
      <c r="AF83" s="430"/>
      <c r="AG83" s="430"/>
      <c r="AH83" s="430"/>
      <c r="AI83" s="430"/>
      <c r="AJ83" s="430"/>
      <c r="AK83" s="430"/>
      <c r="AL83" s="430"/>
      <c r="AM83" s="430"/>
      <c r="AN83" s="430"/>
      <c r="AO83" s="430"/>
      <c r="AP83" s="430"/>
      <c r="AQ83" s="430"/>
      <c r="AR83" s="430"/>
      <c r="AS83" s="430"/>
      <c r="AT83" s="430"/>
      <c r="AU83" s="430"/>
      <c r="AV83" s="430"/>
      <c r="AW83" s="430"/>
      <c r="AX83" s="430"/>
      <c r="AY83" s="430"/>
      <c r="AZ83" s="430"/>
      <c r="BA83" s="430"/>
      <c r="BB83" s="430"/>
      <c r="BC83" s="430"/>
      <c r="BD83" s="430"/>
      <c r="BE83" s="430"/>
      <c r="BF83" s="430"/>
      <c r="BG83" s="430"/>
      <c r="BH83" s="430"/>
      <c r="BI83" s="430"/>
      <c r="BJ83" s="430"/>
      <c r="BK83" s="430"/>
      <c r="BL83" s="430"/>
      <c r="BM83" s="430"/>
      <c r="BN83" s="430"/>
      <c r="BO83" s="430"/>
      <c r="BP83" s="430"/>
      <c r="BQ83" s="430"/>
      <c r="BR83" s="430"/>
      <c r="BS83" s="430"/>
      <c r="BT83" s="430"/>
      <c r="BU83" s="430"/>
    </row>
    <row r="84" spans="1:73" x14ac:dyDescent="0.15"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</row>
    <row r="85" spans="1:73" x14ac:dyDescent="0.15"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I85" s="122"/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90" t="s">
        <v>97</v>
      </c>
    </row>
    <row r="86" spans="1:73" ht="13.5" customHeight="1" x14ac:dyDescent="0.15">
      <c r="A86" s="417" t="s">
        <v>62</v>
      </c>
      <c r="B86" s="417"/>
      <c r="C86" s="417"/>
      <c r="D86" s="417"/>
      <c r="E86" s="417"/>
      <c r="F86" s="417"/>
      <c r="G86" s="417"/>
      <c r="H86" s="417"/>
      <c r="I86" s="417"/>
      <c r="J86" s="417"/>
      <c r="K86" s="417"/>
      <c r="L86" s="417"/>
      <c r="M86" s="418"/>
      <c r="N86" s="421" t="s">
        <v>96</v>
      </c>
      <c r="O86" s="422"/>
      <c r="P86" s="422"/>
      <c r="Q86" s="422"/>
      <c r="R86" s="422"/>
      <c r="S86" s="422"/>
      <c r="T86" s="422"/>
      <c r="U86" s="422"/>
      <c r="V86" s="422"/>
      <c r="W86" s="422"/>
      <c r="X86" s="422"/>
      <c r="Y86" s="422"/>
      <c r="Z86" s="422"/>
      <c r="AA86" s="422"/>
      <c r="AB86" s="422"/>
      <c r="AC86" s="422"/>
      <c r="AD86" s="422"/>
      <c r="AE86" s="422"/>
      <c r="AF86" s="422"/>
      <c r="AG86" s="423"/>
      <c r="AH86" s="421" t="s">
        <v>95</v>
      </c>
      <c r="AI86" s="422"/>
      <c r="AJ86" s="422"/>
      <c r="AK86" s="422"/>
      <c r="AL86" s="422"/>
      <c r="AM86" s="422"/>
      <c r="AN86" s="422"/>
      <c r="AO86" s="422"/>
      <c r="AP86" s="422"/>
      <c r="AQ86" s="422"/>
      <c r="AR86" s="422"/>
      <c r="AS86" s="422"/>
      <c r="AT86" s="422"/>
      <c r="AU86" s="422"/>
      <c r="AV86" s="422"/>
      <c r="AW86" s="422"/>
      <c r="AX86" s="422"/>
      <c r="AY86" s="422"/>
      <c r="AZ86" s="422"/>
      <c r="BA86" s="423"/>
      <c r="BB86" s="422" t="s">
        <v>94</v>
      </c>
      <c r="BC86" s="422"/>
      <c r="BD86" s="422"/>
      <c r="BE86" s="422"/>
      <c r="BF86" s="422"/>
      <c r="BG86" s="422"/>
      <c r="BH86" s="422"/>
      <c r="BI86" s="422"/>
      <c r="BJ86" s="422"/>
      <c r="BK86" s="422"/>
      <c r="BL86" s="422"/>
      <c r="BM86" s="422"/>
      <c r="BN86" s="422"/>
      <c r="BO86" s="422"/>
      <c r="BP86" s="422"/>
      <c r="BQ86" s="422"/>
      <c r="BR86" s="422"/>
      <c r="BS86" s="422"/>
      <c r="BT86" s="422"/>
      <c r="BU86" s="422"/>
    </row>
    <row r="87" spans="1:73" ht="13.5" customHeight="1" x14ac:dyDescent="0.15">
      <c r="A87" s="419"/>
      <c r="B87" s="419"/>
      <c r="C87" s="419"/>
      <c r="D87" s="419"/>
      <c r="E87" s="419"/>
      <c r="F87" s="419"/>
      <c r="G87" s="419"/>
      <c r="H87" s="419"/>
      <c r="I87" s="419"/>
      <c r="J87" s="419"/>
      <c r="K87" s="419"/>
      <c r="L87" s="419"/>
      <c r="M87" s="420"/>
      <c r="N87" s="426" t="s">
        <v>91</v>
      </c>
      <c r="O87" s="427"/>
      <c r="P87" s="427"/>
      <c r="Q87" s="427"/>
      <c r="R87" s="427"/>
      <c r="S87" s="427"/>
      <c r="T87" s="427"/>
      <c r="U87" s="427"/>
      <c r="V87" s="427"/>
      <c r="W87" s="428"/>
      <c r="X87" s="431" t="s">
        <v>90</v>
      </c>
      <c r="Y87" s="431"/>
      <c r="Z87" s="431"/>
      <c r="AA87" s="431"/>
      <c r="AB87" s="431"/>
      <c r="AC87" s="431"/>
      <c r="AD87" s="431"/>
      <c r="AE87" s="431"/>
      <c r="AF87" s="431"/>
      <c r="AG87" s="432"/>
      <c r="AH87" s="426" t="s">
        <v>91</v>
      </c>
      <c r="AI87" s="427"/>
      <c r="AJ87" s="427"/>
      <c r="AK87" s="427"/>
      <c r="AL87" s="427"/>
      <c r="AM87" s="427"/>
      <c r="AN87" s="427"/>
      <c r="AO87" s="427"/>
      <c r="AP87" s="427"/>
      <c r="AQ87" s="428"/>
      <c r="AR87" s="431" t="s">
        <v>90</v>
      </c>
      <c r="AS87" s="431"/>
      <c r="AT87" s="431"/>
      <c r="AU87" s="431"/>
      <c r="AV87" s="431"/>
      <c r="AW87" s="431"/>
      <c r="AX87" s="431"/>
      <c r="AY87" s="431"/>
      <c r="AZ87" s="431"/>
      <c r="BA87" s="432"/>
      <c r="BB87" s="426" t="s">
        <v>91</v>
      </c>
      <c r="BC87" s="427"/>
      <c r="BD87" s="427"/>
      <c r="BE87" s="427"/>
      <c r="BF87" s="427"/>
      <c r="BG87" s="427"/>
      <c r="BH87" s="427"/>
      <c r="BI87" s="427"/>
      <c r="BJ87" s="427"/>
      <c r="BK87" s="428"/>
      <c r="BL87" s="431" t="s">
        <v>90</v>
      </c>
      <c r="BM87" s="431"/>
      <c r="BN87" s="431"/>
      <c r="BO87" s="431"/>
      <c r="BP87" s="431"/>
      <c r="BQ87" s="431"/>
      <c r="BR87" s="431"/>
      <c r="BS87" s="431"/>
      <c r="BT87" s="431"/>
      <c r="BU87" s="431"/>
    </row>
    <row r="88" spans="1:73" x14ac:dyDescent="0.15">
      <c r="A88" s="454" t="s">
        <v>508</v>
      </c>
      <c r="B88" s="454"/>
      <c r="C88" s="454"/>
      <c r="D88" s="454"/>
      <c r="E88" s="454"/>
      <c r="F88" s="454"/>
      <c r="G88" s="454"/>
      <c r="H88" s="454"/>
      <c r="I88" s="454"/>
      <c r="J88" s="454"/>
      <c r="K88" s="454"/>
      <c r="L88" s="454"/>
      <c r="M88" s="455"/>
      <c r="N88" s="511">
        <v>71</v>
      </c>
      <c r="O88" s="453"/>
      <c r="P88" s="453"/>
      <c r="Q88" s="453"/>
      <c r="R88" s="453"/>
      <c r="S88" s="453"/>
      <c r="T88" s="123"/>
      <c r="U88" s="123"/>
      <c r="V88" s="123"/>
      <c r="W88" s="123"/>
      <c r="X88" s="446">
        <v>14315</v>
      </c>
      <c r="Y88" s="446"/>
      <c r="Z88" s="446"/>
      <c r="AA88" s="446"/>
      <c r="AB88" s="446"/>
      <c r="AC88" s="446"/>
      <c r="AD88" s="446"/>
      <c r="AE88" s="446"/>
      <c r="AF88" s="446"/>
      <c r="AG88" s="446"/>
      <c r="AH88" s="446">
        <v>139</v>
      </c>
      <c r="AI88" s="446"/>
      <c r="AJ88" s="446"/>
      <c r="AK88" s="446"/>
      <c r="AL88" s="446"/>
      <c r="AM88" s="446"/>
      <c r="AN88" s="446"/>
      <c r="AO88" s="446"/>
      <c r="AP88" s="446"/>
      <c r="AQ88" s="446"/>
      <c r="AR88" s="453">
        <v>5856</v>
      </c>
      <c r="AS88" s="453"/>
      <c r="AT88" s="453"/>
      <c r="AU88" s="453"/>
      <c r="AV88" s="453"/>
      <c r="AW88" s="453"/>
      <c r="AX88" s="453"/>
      <c r="AY88" s="453"/>
      <c r="AZ88" s="123"/>
      <c r="BA88" s="123"/>
      <c r="BB88" s="446">
        <v>381</v>
      </c>
      <c r="BC88" s="446"/>
      <c r="BD88" s="446"/>
      <c r="BE88" s="446"/>
      <c r="BF88" s="446"/>
      <c r="BG88" s="446"/>
      <c r="BH88" s="446"/>
      <c r="BI88" s="446"/>
      <c r="BJ88" s="446"/>
      <c r="BK88" s="446"/>
      <c r="BL88" s="453">
        <v>21699</v>
      </c>
      <c r="BM88" s="453"/>
      <c r="BN88" s="453"/>
      <c r="BO88" s="453"/>
      <c r="BP88" s="453"/>
      <c r="BQ88" s="453"/>
      <c r="BR88" s="453"/>
      <c r="BS88" s="453"/>
      <c r="BT88" s="114"/>
      <c r="BU88" s="114"/>
    </row>
    <row r="89" spans="1:73" x14ac:dyDescent="0.15">
      <c r="A89" s="416" t="s">
        <v>460</v>
      </c>
      <c r="B89" s="416"/>
      <c r="C89" s="416"/>
      <c r="D89" s="416"/>
      <c r="E89" s="416"/>
      <c r="F89" s="416"/>
      <c r="G89" s="416"/>
      <c r="H89" s="416"/>
      <c r="I89" s="416"/>
      <c r="J89" s="416"/>
      <c r="K89" s="416"/>
      <c r="L89" s="416"/>
      <c r="M89" s="429"/>
      <c r="N89" s="447">
        <v>148</v>
      </c>
      <c r="O89" s="367"/>
      <c r="P89" s="367"/>
      <c r="Q89" s="367"/>
      <c r="R89" s="367"/>
      <c r="S89" s="367"/>
      <c r="T89" s="123"/>
      <c r="U89" s="123"/>
      <c r="V89" s="123"/>
      <c r="W89" s="123"/>
      <c r="X89" s="394">
        <v>24102</v>
      </c>
      <c r="Y89" s="394"/>
      <c r="Z89" s="394"/>
      <c r="AA89" s="394"/>
      <c r="AB89" s="394"/>
      <c r="AC89" s="394"/>
      <c r="AD89" s="394"/>
      <c r="AE89" s="394"/>
      <c r="AF89" s="394"/>
      <c r="AG89" s="394"/>
      <c r="AH89" s="394">
        <v>162</v>
      </c>
      <c r="AI89" s="394"/>
      <c r="AJ89" s="394"/>
      <c r="AK89" s="394"/>
      <c r="AL89" s="394"/>
      <c r="AM89" s="394"/>
      <c r="AN89" s="394"/>
      <c r="AO89" s="394"/>
      <c r="AP89" s="394"/>
      <c r="AQ89" s="394"/>
      <c r="AR89" s="367">
        <v>8296</v>
      </c>
      <c r="AS89" s="367"/>
      <c r="AT89" s="367"/>
      <c r="AU89" s="367"/>
      <c r="AV89" s="367"/>
      <c r="AW89" s="367"/>
      <c r="AX89" s="367"/>
      <c r="AY89" s="367"/>
      <c r="AZ89" s="123"/>
      <c r="BA89" s="123"/>
      <c r="BB89" s="394">
        <v>613</v>
      </c>
      <c r="BC89" s="394"/>
      <c r="BD89" s="394"/>
      <c r="BE89" s="394"/>
      <c r="BF89" s="394"/>
      <c r="BG89" s="394"/>
      <c r="BH89" s="394"/>
      <c r="BI89" s="394"/>
      <c r="BJ89" s="394"/>
      <c r="BK89" s="394"/>
      <c r="BL89" s="367">
        <v>25330</v>
      </c>
      <c r="BM89" s="367"/>
      <c r="BN89" s="367"/>
      <c r="BO89" s="367"/>
      <c r="BP89" s="367"/>
      <c r="BQ89" s="367"/>
      <c r="BR89" s="367"/>
      <c r="BS89" s="367"/>
      <c r="BT89" s="114"/>
      <c r="BU89" s="114"/>
    </row>
    <row r="90" spans="1:73" x14ac:dyDescent="0.15">
      <c r="A90" s="416" t="s">
        <v>458</v>
      </c>
      <c r="B90" s="416"/>
      <c r="C90" s="416"/>
      <c r="D90" s="416"/>
      <c r="E90" s="416"/>
      <c r="F90" s="416"/>
      <c r="G90" s="416"/>
      <c r="H90" s="416"/>
      <c r="I90" s="416"/>
      <c r="J90" s="416"/>
      <c r="K90" s="416"/>
      <c r="L90" s="416"/>
      <c r="M90" s="429"/>
      <c r="N90" s="447">
        <v>206</v>
      </c>
      <c r="O90" s="367"/>
      <c r="P90" s="367"/>
      <c r="Q90" s="367"/>
      <c r="R90" s="367"/>
      <c r="S90" s="367"/>
      <c r="T90" s="123"/>
      <c r="U90" s="123"/>
      <c r="V90" s="123"/>
      <c r="W90" s="123"/>
      <c r="X90" s="394">
        <v>43107</v>
      </c>
      <c r="Y90" s="394"/>
      <c r="Z90" s="394"/>
      <c r="AA90" s="394"/>
      <c r="AB90" s="394"/>
      <c r="AC90" s="394"/>
      <c r="AD90" s="394"/>
      <c r="AE90" s="394"/>
      <c r="AF90" s="394"/>
      <c r="AG90" s="394"/>
      <c r="AH90" s="394">
        <v>203</v>
      </c>
      <c r="AI90" s="394"/>
      <c r="AJ90" s="394"/>
      <c r="AK90" s="394"/>
      <c r="AL90" s="394"/>
      <c r="AM90" s="394"/>
      <c r="AN90" s="394"/>
      <c r="AO90" s="394"/>
      <c r="AP90" s="394"/>
      <c r="AQ90" s="394"/>
      <c r="AR90" s="367">
        <v>13064</v>
      </c>
      <c r="AS90" s="367"/>
      <c r="AT90" s="367"/>
      <c r="AU90" s="367"/>
      <c r="AV90" s="367"/>
      <c r="AW90" s="367"/>
      <c r="AX90" s="367"/>
      <c r="AY90" s="367"/>
      <c r="AZ90" s="123"/>
      <c r="BA90" s="123"/>
      <c r="BB90" s="394">
        <v>633</v>
      </c>
      <c r="BC90" s="394"/>
      <c r="BD90" s="394"/>
      <c r="BE90" s="394"/>
      <c r="BF90" s="394"/>
      <c r="BG90" s="394"/>
      <c r="BH90" s="394"/>
      <c r="BI90" s="394"/>
      <c r="BJ90" s="394"/>
      <c r="BK90" s="394"/>
      <c r="BL90" s="367">
        <v>37606</v>
      </c>
      <c r="BM90" s="367"/>
      <c r="BN90" s="367"/>
      <c r="BO90" s="367"/>
      <c r="BP90" s="367"/>
      <c r="BQ90" s="367"/>
      <c r="BR90" s="367"/>
      <c r="BS90" s="367"/>
      <c r="BT90" s="114"/>
      <c r="BU90" s="114"/>
    </row>
    <row r="91" spans="1:73" x14ac:dyDescent="0.15">
      <c r="A91" s="416" t="s">
        <v>487</v>
      </c>
      <c r="B91" s="416"/>
      <c r="C91" s="416"/>
      <c r="D91" s="416"/>
      <c r="E91" s="416"/>
      <c r="F91" s="416"/>
      <c r="G91" s="416"/>
      <c r="H91" s="416"/>
      <c r="I91" s="416"/>
      <c r="J91" s="416"/>
      <c r="K91" s="416"/>
      <c r="L91" s="416"/>
      <c r="M91" s="416"/>
      <c r="N91" s="447">
        <v>192</v>
      </c>
      <c r="O91" s="367"/>
      <c r="P91" s="367"/>
      <c r="Q91" s="367"/>
      <c r="R91" s="367"/>
      <c r="S91" s="367"/>
      <c r="T91" s="123"/>
      <c r="U91" s="123"/>
      <c r="V91" s="123"/>
      <c r="W91" s="123"/>
      <c r="X91" s="394">
        <v>51613</v>
      </c>
      <c r="Y91" s="394"/>
      <c r="Z91" s="394"/>
      <c r="AA91" s="394"/>
      <c r="AB91" s="394"/>
      <c r="AC91" s="394"/>
      <c r="AD91" s="394"/>
      <c r="AE91" s="394"/>
      <c r="AF91" s="394"/>
      <c r="AG91" s="394"/>
      <c r="AH91" s="394">
        <v>218</v>
      </c>
      <c r="AI91" s="394"/>
      <c r="AJ91" s="394"/>
      <c r="AK91" s="394"/>
      <c r="AL91" s="394"/>
      <c r="AM91" s="394"/>
      <c r="AN91" s="394"/>
      <c r="AO91" s="394"/>
      <c r="AP91" s="394"/>
      <c r="AQ91" s="394"/>
      <c r="AR91" s="367">
        <v>18837</v>
      </c>
      <c r="AS91" s="367"/>
      <c r="AT91" s="367"/>
      <c r="AU91" s="367"/>
      <c r="AV91" s="367"/>
      <c r="AW91" s="367"/>
      <c r="AX91" s="367"/>
      <c r="AY91" s="367"/>
      <c r="AZ91" s="123"/>
      <c r="BA91" s="123"/>
      <c r="BB91" s="394">
        <v>643</v>
      </c>
      <c r="BC91" s="394"/>
      <c r="BD91" s="394"/>
      <c r="BE91" s="394"/>
      <c r="BF91" s="394"/>
      <c r="BG91" s="394"/>
      <c r="BH91" s="394"/>
      <c r="BI91" s="394"/>
      <c r="BJ91" s="394"/>
      <c r="BK91" s="394"/>
      <c r="BL91" s="367">
        <v>50395</v>
      </c>
      <c r="BM91" s="367"/>
      <c r="BN91" s="367"/>
      <c r="BO91" s="367"/>
      <c r="BP91" s="367"/>
      <c r="BQ91" s="367"/>
      <c r="BR91" s="367"/>
      <c r="BS91" s="367"/>
      <c r="BT91" s="114"/>
      <c r="BU91" s="114"/>
    </row>
    <row r="92" spans="1:73" x14ac:dyDescent="0.15">
      <c r="A92" s="413" t="s">
        <v>506</v>
      </c>
      <c r="B92" s="413"/>
      <c r="C92" s="413"/>
      <c r="D92" s="413"/>
      <c r="E92" s="413"/>
      <c r="F92" s="413"/>
      <c r="G92" s="413"/>
      <c r="H92" s="413"/>
      <c r="I92" s="413"/>
      <c r="J92" s="413"/>
      <c r="K92" s="413"/>
      <c r="L92" s="413"/>
      <c r="M92" s="414"/>
      <c r="N92" s="441" t="s">
        <v>534</v>
      </c>
      <c r="O92" s="364"/>
      <c r="P92" s="364"/>
      <c r="Q92" s="364"/>
      <c r="R92" s="364"/>
      <c r="S92" s="364"/>
      <c r="T92" s="124"/>
      <c r="U92" s="124"/>
      <c r="V92" s="124"/>
      <c r="W92" s="124"/>
      <c r="X92" s="399" t="s">
        <v>534</v>
      </c>
      <c r="Y92" s="399"/>
      <c r="Z92" s="399"/>
      <c r="AA92" s="399"/>
      <c r="AB92" s="399"/>
      <c r="AC92" s="399"/>
      <c r="AD92" s="399"/>
      <c r="AE92" s="399"/>
      <c r="AF92" s="399"/>
      <c r="AG92" s="399"/>
      <c r="AH92" s="399" t="s">
        <v>534</v>
      </c>
      <c r="AI92" s="399"/>
      <c r="AJ92" s="399"/>
      <c r="AK92" s="399"/>
      <c r="AL92" s="399"/>
      <c r="AM92" s="399"/>
      <c r="AN92" s="399"/>
      <c r="AO92" s="399"/>
      <c r="AP92" s="399"/>
      <c r="AQ92" s="399"/>
      <c r="AR92" s="399" t="s">
        <v>534</v>
      </c>
      <c r="AS92" s="399"/>
      <c r="AT92" s="399"/>
      <c r="AU92" s="399"/>
      <c r="AV92" s="399"/>
      <c r="AW92" s="399"/>
      <c r="AX92" s="399"/>
      <c r="AY92" s="399"/>
      <c r="AZ92" s="124"/>
      <c r="BA92" s="124"/>
      <c r="BB92" s="399" t="s">
        <v>534</v>
      </c>
      <c r="BC92" s="399"/>
      <c r="BD92" s="399"/>
      <c r="BE92" s="399"/>
      <c r="BF92" s="399"/>
      <c r="BG92" s="399"/>
      <c r="BH92" s="399"/>
      <c r="BI92" s="399"/>
      <c r="BJ92" s="399"/>
      <c r="BK92" s="399"/>
      <c r="BL92" s="399" t="s">
        <v>534</v>
      </c>
      <c r="BM92" s="399"/>
      <c r="BN92" s="399"/>
      <c r="BO92" s="399"/>
      <c r="BP92" s="399"/>
      <c r="BQ92" s="399"/>
      <c r="BR92" s="399"/>
      <c r="BS92" s="399"/>
      <c r="BT92" s="116"/>
      <c r="BU92" s="116"/>
    </row>
    <row r="93" spans="1:73" x14ac:dyDescent="0.1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</row>
    <row r="94" spans="1:73" x14ac:dyDescent="0.1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T94" s="114"/>
      <c r="BU94" s="114"/>
    </row>
    <row r="95" spans="1:73" ht="13.5" customHeight="1" x14ac:dyDescent="0.15">
      <c r="A95" s="417" t="s">
        <v>62</v>
      </c>
      <c r="B95" s="417"/>
      <c r="C95" s="417"/>
      <c r="D95" s="417"/>
      <c r="E95" s="417"/>
      <c r="F95" s="417"/>
      <c r="G95" s="417"/>
      <c r="H95" s="417"/>
      <c r="I95" s="417"/>
      <c r="J95" s="417"/>
      <c r="K95" s="417"/>
      <c r="L95" s="417"/>
      <c r="M95" s="418"/>
      <c r="N95" s="421" t="s">
        <v>93</v>
      </c>
      <c r="O95" s="422"/>
      <c r="P95" s="422"/>
      <c r="Q95" s="422"/>
      <c r="R95" s="422"/>
      <c r="S95" s="422"/>
      <c r="T95" s="422"/>
      <c r="U95" s="422"/>
      <c r="V95" s="422"/>
      <c r="W95" s="422"/>
      <c r="X95" s="422"/>
      <c r="Y95" s="422"/>
      <c r="Z95" s="422"/>
      <c r="AA95" s="422"/>
      <c r="AB95" s="422"/>
      <c r="AC95" s="422"/>
      <c r="AD95" s="422"/>
      <c r="AE95" s="422"/>
      <c r="AF95" s="422"/>
      <c r="AG95" s="423"/>
      <c r="AH95" s="421" t="s">
        <v>92</v>
      </c>
      <c r="AI95" s="422"/>
      <c r="AJ95" s="422"/>
      <c r="AK95" s="422"/>
      <c r="AL95" s="422"/>
      <c r="AM95" s="422"/>
      <c r="AN95" s="422"/>
      <c r="AO95" s="422"/>
      <c r="AP95" s="422"/>
      <c r="AQ95" s="422"/>
      <c r="AR95" s="422"/>
      <c r="AS95" s="422"/>
      <c r="AT95" s="422"/>
      <c r="AU95" s="422"/>
      <c r="AV95" s="422"/>
      <c r="AW95" s="422"/>
      <c r="AX95" s="422"/>
      <c r="AY95" s="422"/>
      <c r="AZ95" s="422"/>
      <c r="BA95" s="422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T95" s="114"/>
      <c r="BU95" s="114"/>
    </row>
    <row r="96" spans="1:73" ht="13.5" customHeight="1" x14ac:dyDescent="0.15">
      <c r="A96" s="419"/>
      <c r="B96" s="419"/>
      <c r="C96" s="419"/>
      <c r="D96" s="419"/>
      <c r="E96" s="419"/>
      <c r="F96" s="419"/>
      <c r="G96" s="419"/>
      <c r="H96" s="419"/>
      <c r="I96" s="419"/>
      <c r="J96" s="419"/>
      <c r="K96" s="419"/>
      <c r="L96" s="419"/>
      <c r="M96" s="420"/>
      <c r="N96" s="426" t="s">
        <v>91</v>
      </c>
      <c r="O96" s="427"/>
      <c r="P96" s="427"/>
      <c r="Q96" s="427"/>
      <c r="R96" s="427"/>
      <c r="S96" s="427"/>
      <c r="T96" s="427"/>
      <c r="U96" s="427"/>
      <c r="V96" s="427"/>
      <c r="W96" s="428"/>
      <c r="X96" s="431" t="s">
        <v>90</v>
      </c>
      <c r="Y96" s="431"/>
      <c r="Z96" s="431"/>
      <c r="AA96" s="431"/>
      <c r="AB96" s="431"/>
      <c r="AC96" s="431"/>
      <c r="AD96" s="431"/>
      <c r="AE96" s="431"/>
      <c r="AF96" s="431"/>
      <c r="AG96" s="432"/>
      <c r="AH96" s="426" t="s">
        <v>91</v>
      </c>
      <c r="AI96" s="427"/>
      <c r="AJ96" s="427"/>
      <c r="AK96" s="427"/>
      <c r="AL96" s="427"/>
      <c r="AM96" s="427"/>
      <c r="AN96" s="427"/>
      <c r="AO96" s="427"/>
      <c r="AP96" s="427"/>
      <c r="AQ96" s="428"/>
      <c r="AR96" s="431" t="s">
        <v>90</v>
      </c>
      <c r="AS96" s="431"/>
      <c r="AT96" s="431"/>
      <c r="AU96" s="431"/>
      <c r="AV96" s="431"/>
      <c r="AW96" s="431"/>
      <c r="AX96" s="431"/>
      <c r="AY96" s="431"/>
      <c r="AZ96" s="431"/>
      <c r="BA96" s="431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T96" s="114"/>
      <c r="BU96" s="114"/>
    </row>
    <row r="97" spans="1:53" x14ac:dyDescent="0.15">
      <c r="A97" s="416" t="s">
        <v>508</v>
      </c>
      <c r="B97" s="416"/>
      <c r="C97" s="416"/>
      <c r="D97" s="416"/>
      <c r="E97" s="416"/>
      <c r="F97" s="416"/>
      <c r="G97" s="416"/>
      <c r="H97" s="416"/>
      <c r="I97" s="416"/>
      <c r="J97" s="416"/>
      <c r="K97" s="416"/>
      <c r="L97" s="416"/>
      <c r="M97" s="429"/>
      <c r="N97" s="394">
        <v>242</v>
      </c>
      <c r="O97" s="394"/>
      <c r="P97" s="394"/>
      <c r="Q97" s="394"/>
      <c r="R97" s="394"/>
      <c r="S97" s="394"/>
      <c r="T97" s="394"/>
      <c r="U97" s="394"/>
      <c r="V97" s="394"/>
      <c r="W97" s="394"/>
      <c r="X97" s="367">
        <v>2171</v>
      </c>
      <c r="Y97" s="367"/>
      <c r="Z97" s="367"/>
      <c r="AA97" s="367"/>
      <c r="AB97" s="367"/>
      <c r="AC97" s="367"/>
      <c r="AD97" s="367"/>
      <c r="AE97" s="367"/>
      <c r="AF97" s="123"/>
      <c r="AG97" s="123"/>
      <c r="AH97" s="367">
        <v>699</v>
      </c>
      <c r="AI97" s="367"/>
      <c r="AJ97" s="367"/>
      <c r="AK97" s="367"/>
      <c r="AL97" s="367"/>
      <c r="AM97" s="367"/>
      <c r="AN97" s="367"/>
      <c r="AO97" s="367"/>
      <c r="AP97" s="123"/>
      <c r="AQ97" s="123"/>
      <c r="AR97" s="367">
        <v>8307</v>
      </c>
      <c r="AS97" s="367"/>
      <c r="AT97" s="367"/>
      <c r="AU97" s="367"/>
      <c r="AV97" s="367"/>
      <c r="AW97" s="367"/>
      <c r="AX97" s="367"/>
      <c r="AY97" s="367"/>
      <c r="AZ97" s="123"/>
      <c r="BA97" s="123"/>
    </row>
    <row r="98" spans="1:53" x14ac:dyDescent="0.15">
      <c r="A98" s="416" t="s">
        <v>460</v>
      </c>
      <c r="B98" s="416"/>
      <c r="C98" s="416"/>
      <c r="D98" s="416"/>
      <c r="E98" s="416"/>
      <c r="F98" s="416"/>
      <c r="G98" s="416"/>
      <c r="H98" s="416"/>
      <c r="I98" s="416"/>
      <c r="J98" s="416"/>
      <c r="K98" s="416"/>
      <c r="L98" s="416"/>
      <c r="M98" s="429"/>
      <c r="N98" s="394">
        <v>223</v>
      </c>
      <c r="O98" s="394"/>
      <c r="P98" s="394"/>
      <c r="Q98" s="394"/>
      <c r="R98" s="394"/>
      <c r="S98" s="394"/>
      <c r="T98" s="394"/>
      <c r="U98" s="394"/>
      <c r="V98" s="394"/>
      <c r="W98" s="394"/>
      <c r="X98" s="367">
        <v>1996</v>
      </c>
      <c r="Y98" s="367"/>
      <c r="Z98" s="367"/>
      <c r="AA98" s="367"/>
      <c r="AB98" s="367"/>
      <c r="AC98" s="367"/>
      <c r="AD98" s="367"/>
      <c r="AE98" s="367"/>
      <c r="AF98" s="123"/>
      <c r="AG98" s="123"/>
      <c r="AH98" s="367">
        <v>891</v>
      </c>
      <c r="AI98" s="367"/>
      <c r="AJ98" s="367"/>
      <c r="AK98" s="367"/>
      <c r="AL98" s="367"/>
      <c r="AM98" s="367"/>
      <c r="AN98" s="367"/>
      <c r="AO98" s="367"/>
      <c r="AP98" s="123"/>
      <c r="AQ98" s="123"/>
      <c r="AR98" s="367">
        <v>9163</v>
      </c>
      <c r="AS98" s="367"/>
      <c r="AT98" s="367"/>
      <c r="AU98" s="367"/>
      <c r="AV98" s="367"/>
      <c r="AW98" s="367"/>
      <c r="AX98" s="367"/>
      <c r="AY98" s="367"/>
      <c r="AZ98" s="123"/>
      <c r="BA98" s="123"/>
    </row>
    <row r="99" spans="1:53" x14ac:dyDescent="0.15">
      <c r="A99" s="416" t="s">
        <v>458</v>
      </c>
      <c r="B99" s="416"/>
      <c r="C99" s="416"/>
      <c r="D99" s="416"/>
      <c r="E99" s="416"/>
      <c r="F99" s="416"/>
      <c r="G99" s="416"/>
      <c r="H99" s="416"/>
      <c r="I99" s="416"/>
      <c r="J99" s="416"/>
      <c r="K99" s="416"/>
      <c r="L99" s="416"/>
      <c r="M99" s="429"/>
      <c r="N99" s="394">
        <v>272</v>
      </c>
      <c r="O99" s="394"/>
      <c r="P99" s="394"/>
      <c r="Q99" s="394"/>
      <c r="R99" s="394"/>
      <c r="S99" s="394"/>
      <c r="T99" s="394"/>
      <c r="U99" s="394"/>
      <c r="V99" s="394"/>
      <c r="W99" s="394"/>
      <c r="X99" s="367">
        <v>2975</v>
      </c>
      <c r="Y99" s="367"/>
      <c r="Z99" s="367"/>
      <c r="AA99" s="367"/>
      <c r="AB99" s="367"/>
      <c r="AC99" s="367"/>
      <c r="AD99" s="367"/>
      <c r="AE99" s="367"/>
      <c r="AF99" s="123"/>
      <c r="AG99" s="123"/>
      <c r="AH99" s="367">
        <v>1134</v>
      </c>
      <c r="AI99" s="367"/>
      <c r="AJ99" s="367"/>
      <c r="AK99" s="367"/>
      <c r="AL99" s="367"/>
      <c r="AM99" s="367"/>
      <c r="AN99" s="367"/>
      <c r="AO99" s="367"/>
      <c r="AP99" s="123"/>
      <c r="AQ99" s="123"/>
      <c r="AR99" s="367">
        <v>11883</v>
      </c>
      <c r="AS99" s="367"/>
      <c r="AT99" s="367"/>
      <c r="AU99" s="367"/>
      <c r="AV99" s="367"/>
      <c r="AW99" s="367"/>
      <c r="AX99" s="367"/>
      <c r="AY99" s="367"/>
      <c r="AZ99" s="123"/>
      <c r="BA99" s="123"/>
    </row>
    <row r="100" spans="1:53" x14ac:dyDescent="0.15">
      <c r="A100" s="416" t="s">
        <v>487</v>
      </c>
      <c r="B100" s="416"/>
      <c r="C100" s="416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512">
        <v>288</v>
      </c>
      <c r="O100" s="394"/>
      <c r="P100" s="394"/>
      <c r="Q100" s="394"/>
      <c r="R100" s="394"/>
      <c r="S100" s="394"/>
      <c r="T100" s="394"/>
      <c r="U100" s="394"/>
      <c r="V100" s="394"/>
      <c r="W100" s="394"/>
      <c r="X100" s="367">
        <v>5780</v>
      </c>
      <c r="Y100" s="367"/>
      <c r="Z100" s="367"/>
      <c r="AA100" s="367"/>
      <c r="AB100" s="367"/>
      <c r="AC100" s="367"/>
      <c r="AD100" s="367"/>
      <c r="AE100" s="367"/>
      <c r="AF100" s="123"/>
      <c r="AG100" s="123"/>
      <c r="AH100" s="367">
        <v>1129</v>
      </c>
      <c r="AI100" s="367"/>
      <c r="AJ100" s="367"/>
      <c r="AK100" s="367"/>
      <c r="AL100" s="367"/>
      <c r="AM100" s="367"/>
      <c r="AN100" s="367"/>
      <c r="AO100" s="367"/>
      <c r="AP100" s="123"/>
      <c r="AQ100" s="123"/>
      <c r="AR100" s="367">
        <v>15901</v>
      </c>
      <c r="AS100" s="367"/>
      <c r="AT100" s="367"/>
      <c r="AU100" s="367"/>
      <c r="AV100" s="367"/>
      <c r="AW100" s="367"/>
      <c r="AX100" s="367"/>
      <c r="AY100" s="367"/>
      <c r="AZ100" s="123"/>
      <c r="BA100" s="123"/>
    </row>
    <row r="101" spans="1:53" x14ac:dyDescent="0.15">
      <c r="A101" s="413" t="s">
        <v>506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4"/>
      <c r="N101" s="399" t="s">
        <v>534</v>
      </c>
      <c r="O101" s="399"/>
      <c r="P101" s="399"/>
      <c r="Q101" s="399"/>
      <c r="R101" s="399"/>
      <c r="S101" s="399"/>
      <c r="T101" s="399"/>
      <c r="U101" s="399"/>
      <c r="V101" s="399"/>
      <c r="W101" s="399"/>
      <c r="X101" s="399" t="s">
        <v>534</v>
      </c>
      <c r="Y101" s="399"/>
      <c r="Z101" s="399"/>
      <c r="AA101" s="399"/>
      <c r="AB101" s="399"/>
      <c r="AC101" s="399"/>
      <c r="AD101" s="399"/>
      <c r="AE101" s="399"/>
      <c r="AF101" s="124"/>
      <c r="AG101" s="124"/>
      <c r="AH101" s="399" t="s">
        <v>534</v>
      </c>
      <c r="AI101" s="399"/>
      <c r="AJ101" s="399"/>
      <c r="AK101" s="399"/>
      <c r="AL101" s="399"/>
      <c r="AM101" s="399"/>
      <c r="AN101" s="399"/>
      <c r="AO101" s="399"/>
      <c r="AP101" s="124"/>
      <c r="AQ101" s="124"/>
      <c r="AR101" s="399" t="s">
        <v>534</v>
      </c>
      <c r="AS101" s="399"/>
      <c r="AT101" s="399"/>
      <c r="AU101" s="399"/>
      <c r="AV101" s="399"/>
      <c r="AW101" s="399"/>
      <c r="AX101" s="399"/>
      <c r="AY101" s="399"/>
      <c r="AZ101" s="124"/>
      <c r="BA101" s="124"/>
    </row>
    <row r="102" spans="1:53" x14ac:dyDescent="0.15"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21" t="s">
        <v>89</v>
      </c>
    </row>
    <row r="103" spans="1:53" x14ac:dyDescent="0.15">
      <c r="A103" s="125" t="s">
        <v>535</v>
      </c>
    </row>
    <row r="106" spans="1:53" x14ac:dyDescent="0.15">
      <c r="Y106" s="123"/>
      <c r="Z106" s="123"/>
      <c r="AA106" s="123"/>
      <c r="AB106" s="123"/>
    </row>
  </sheetData>
  <mergeCells count="372">
    <mergeCell ref="A101:M101"/>
    <mergeCell ref="N101:W101"/>
    <mergeCell ref="X101:AE101"/>
    <mergeCell ref="AH101:AO101"/>
    <mergeCell ref="AR101:AY101"/>
    <mergeCell ref="A98:M98"/>
    <mergeCell ref="N98:W98"/>
    <mergeCell ref="A97:M97"/>
    <mergeCell ref="N97:W97"/>
    <mergeCell ref="A99:M99"/>
    <mergeCell ref="N99:W99"/>
    <mergeCell ref="A100:M100"/>
    <mergeCell ref="N100:W100"/>
    <mergeCell ref="X100:AE100"/>
    <mergeCell ref="AH100:AO100"/>
    <mergeCell ref="AR100:AY100"/>
    <mergeCell ref="AU62:BA62"/>
    <mergeCell ref="AC67:AK67"/>
    <mergeCell ref="AL67:AR67"/>
    <mergeCell ref="AR98:AY98"/>
    <mergeCell ref="AR97:AY97"/>
    <mergeCell ref="AH99:AO99"/>
    <mergeCell ref="AH98:AO98"/>
    <mergeCell ref="N89:S89"/>
    <mergeCell ref="N88:S88"/>
    <mergeCell ref="AR89:AY89"/>
    <mergeCell ref="AR88:AY88"/>
    <mergeCell ref="AH97:AO97"/>
    <mergeCell ref="AH92:AQ92"/>
    <mergeCell ref="AR92:AY92"/>
    <mergeCell ref="X91:AG91"/>
    <mergeCell ref="AH91:AQ91"/>
    <mergeCell ref="AR91:AY91"/>
    <mergeCell ref="T79:Z79"/>
    <mergeCell ref="AC79:AK79"/>
    <mergeCell ref="AL79:AR79"/>
    <mergeCell ref="AU79:BC79"/>
    <mergeCell ref="AH96:AQ96"/>
    <mergeCell ref="AH95:BA95"/>
    <mergeCell ref="X96:AG96"/>
    <mergeCell ref="Q45:AI45"/>
    <mergeCell ref="A58:J58"/>
    <mergeCell ref="A56:J57"/>
    <mergeCell ref="A59:J59"/>
    <mergeCell ref="X99:AE99"/>
    <mergeCell ref="X98:AE98"/>
    <mergeCell ref="X97:AE97"/>
    <mergeCell ref="AR99:AY99"/>
    <mergeCell ref="BM61:BS61"/>
    <mergeCell ref="BD65:BL66"/>
    <mergeCell ref="T61:Z61"/>
    <mergeCell ref="AC61:AK61"/>
    <mergeCell ref="AL61:AT61"/>
    <mergeCell ref="AU61:BA61"/>
    <mergeCell ref="BM62:BS62"/>
    <mergeCell ref="BL90:BS90"/>
    <mergeCell ref="BL89:BS89"/>
    <mergeCell ref="AC77:AK77"/>
    <mergeCell ref="AU77:BC77"/>
    <mergeCell ref="AC68:AK68"/>
    <mergeCell ref="AL68:AR68"/>
    <mergeCell ref="AC75:AK75"/>
    <mergeCell ref="T62:Z62"/>
    <mergeCell ref="AC62:AK62"/>
    <mergeCell ref="K60:S60"/>
    <mergeCell ref="BM57:BU57"/>
    <mergeCell ref="AL58:AT58"/>
    <mergeCell ref="BM58:BS58"/>
    <mergeCell ref="BM59:BS59"/>
    <mergeCell ref="AU60:BA60"/>
    <mergeCell ref="AU59:BA59"/>
    <mergeCell ref="AU58:BA58"/>
    <mergeCell ref="BD60:BJ60"/>
    <mergeCell ref="BD59:BJ59"/>
    <mergeCell ref="BD58:BJ58"/>
    <mergeCell ref="AX30:BE30"/>
    <mergeCell ref="H29:M29"/>
    <mergeCell ref="K73:AT73"/>
    <mergeCell ref="K67:S67"/>
    <mergeCell ref="A40:P41"/>
    <mergeCell ref="BC40:BU41"/>
    <mergeCell ref="A37:BQ37"/>
    <mergeCell ref="AJ40:BB41"/>
    <mergeCell ref="Q40:AI41"/>
    <mergeCell ref="AL31:AS31"/>
    <mergeCell ref="AX31:BE31"/>
    <mergeCell ref="AC58:AK58"/>
    <mergeCell ref="AC59:AK59"/>
    <mergeCell ref="AL59:AT59"/>
    <mergeCell ref="A67:J67"/>
    <mergeCell ref="K65:S66"/>
    <mergeCell ref="T68:AB68"/>
    <mergeCell ref="BD62:BJ62"/>
    <mergeCell ref="A46:P46"/>
    <mergeCell ref="BM70:BS70"/>
    <mergeCell ref="BC43:BU43"/>
    <mergeCell ref="A53:BU53"/>
    <mergeCell ref="A60:J60"/>
    <mergeCell ref="K59:S59"/>
    <mergeCell ref="AX17:BE17"/>
    <mergeCell ref="BJ13:BQ13"/>
    <mergeCell ref="BJ14:BQ14"/>
    <mergeCell ref="Z25:AG25"/>
    <mergeCell ref="AL25:AS25"/>
    <mergeCell ref="AJ45:BB45"/>
    <mergeCell ref="BC45:BU45"/>
    <mergeCell ref="AC60:AK60"/>
    <mergeCell ref="AL60:AT60"/>
    <mergeCell ref="Z29:AG29"/>
    <mergeCell ref="AL29:AS29"/>
    <mergeCell ref="AX29:BE29"/>
    <mergeCell ref="Q46:AI46"/>
    <mergeCell ref="AJ46:BB46"/>
    <mergeCell ref="BC46:BU46"/>
    <mergeCell ref="T57:AB57"/>
    <mergeCell ref="T60:Z60"/>
    <mergeCell ref="BE48:BU48"/>
    <mergeCell ref="T59:Z59"/>
    <mergeCell ref="T58:Z58"/>
    <mergeCell ref="K56:BU56"/>
    <mergeCell ref="BM60:BS60"/>
    <mergeCell ref="BD57:BL57"/>
    <mergeCell ref="AU57:BC57"/>
    <mergeCell ref="A15:G15"/>
    <mergeCell ref="H15:M15"/>
    <mergeCell ref="N15:U15"/>
    <mergeCell ref="Z15:AG15"/>
    <mergeCell ref="AX15:BE15"/>
    <mergeCell ref="BJ15:BQ15"/>
    <mergeCell ref="AX16:BE16"/>
    <mergeCell ref="BJ16:BQ16"/>
    <mergeCell ref="AL15:AR15"/>
    <mergeCell ref="BJ9:BQ9"/>
    <mergeCell ref="BJ10:BQ10"/>
    <mergeCell ref="BJ11:BQ11"/>
    <mergeCell ref="H14:M14"/>
    <mergeCell ref="N14:U14"/>
    <mergeCell ref="Z14:AG14"/>
    <mergeCell ref="AL14:AR14"/>
    <mergeCell ref="AX14:BE14"/>
    <mergeCell ref="Z23:AG23"/>
    <mergeCell ref="H16:M16"/>
    <mergeCell ref="N16:U16"/>
    <mergeCell ref="Z16:AG16"/>
    <mergeCell ref="AL16:AR16"/>
    <mergeCell ref="BJ17:BQ17"/>
    <mergeCell ref="H18:M18"/>
    <mergeCell ref="N18:U18"/>
    <mergeCell ref="H10:M10"/>
    <mergeCell ref="N10:U10"/>
    <mergeCell ref="Z10:AG10"/>
    <mergeCell ref="AL10:AR10"/>
    <mergeCell ref="AX10:BE10"/>
    <mergeCell ref="BJ18:BQ18"/>
    <mergeCell ref="H22:M22"/>
    <mergeCell ref="BJ12:BQ12"/>
    <mergeCell ref="A11:G11"/>
    <mergeCell ref="H11:M11"/>
    <mergeCell ref="N11:U11"/>
    <mergeCell ref="Z11:AG11"/>
    <mergeCell ref="AL11:AR11"/>
    <mergeCell ref="AX11:BE11"/>
    <mergeCell ref="A13:G13"/>
    <mergeCell ref="H13:M13"/>
    <mergeCell ref="N13:U13"/>
    <mergeCell ref="Z13:AG13"/>
    <mergeCell ref="AL13:AR13"/>
    <mergeCell ref="AX13:BE13"/>
    <mergeCell ref="H12:M12"/>
    <mergeCell ref="N12:U12"/>
    <mergeCell ref="Z12:AG12"/>
    <mergeCell ref="AL12:AR12"/>
    <mergeCell ref="AX12:BE12"/>
    <mergeCell ref="AX20:BI21"/>
    <mergeCell ref="N20:Y21"/>
    <mergeCell ref="AL20:AW21"/>
    <mergeCell ref="H27:M27"/>
    <mergeCell ref="AX24:BE24"/>
    <mergeCell ref="H25:M25"/>
    <mergeCell ref="N25:U25"/>
    <mergeCell ref="H23:M23"/>
    <mergeCell ref="AX23:BE23"/>
    <mergeCell ref="AL23:AS23"/>
    <mergeCell ref="N23:U23"/>
    <mergeCell ref="N24:U24"/>
    <mergeCell ref="Z24:AG24"/>
    <mergeCell ref="H26:M26"/>
    <mergeCell ref="N26:U26"/>
    <mergeCell ref="Z26:AG26"/>
    <mergeCell ref="AL26:AS26"/>
    <mergeCell ref="AX26:BE26"/>
    <mergeCell ref="H24:M24"/>
    <mergeCell ref="A20:M21"/>
    <mergeCell ref="Z20:AK21"/>
    <mergeCell ref="A26:G26"/>
    <mergeCell ref="AX25:BE25"/>
    <mergeCell ref="A24:G24"/>
    <mergeCell ref="A4:BU4"/>
    <mergeCell ref="BJ7:BU8"/>
    <mergeCell ref="Z7:AK8"/>
    <mergeCell ref="AL7:AW8"/>
    <mergeCell ref="AX7:BI8"/>
    <mergeCell ref="N7:Y8"/>
    <mergeCell ref="A7:M8"/>
    <mergeCell ref="Q42:AI42"/>
    <mergeCell ref="AJ42:BB42"/>
    <mergeCell ref="BC42:BU42"/>
    <mergeCell ref="N9:U9"/>
    <mergeCell ref="Z9:AG9"/>
    <mergeCell ref="AL9:AR9"/>
    <mergeCell ref="AX9:BE9"/>
    <mergeCell ref="A9:G9"/>
    <mergeCell ref="H9:M9"/>
    <mergeCell ref="N22:U22"/>
    <mergeCell ref="Z22:AG22"/>
    <mergeCell ref="AL22:AS22"/>
    <mergeCell ref="AX22:BE22"/>
    <mergeCell ref="A42:P42"/>
    <mergeCell ref="Z18:AG18"/>
    <mergeCell ref="AL18:AR18"/>
    <mergeCell ref="AX18:BE18"/>
    <mergeCell ref="BL92:BS92"/>
    <mergeCell ref="X88:AG88"/>
    <mergeCell ref="A43:P43"/>
    <mergeCell ref="Q43:AI43"/>
    <mergeCell ref="A65:J66"/>
    <mergeCell ref="AW47:BU47"/>
    <mergeCell ref="AJ44:BB44"/>
    <mergeCell ref="BC44:BU44"/>
    <mergeCell ref="T77:Z77"/>
    <mergeCell ref="T76:Z76"/>
    <mergeCell ref="T75:Z75"/>
    <mergeCell ref="BD61:BJ61"/>
    <mergeCell ref="AL65:AT66"/>
    <mergeCell ref="AU65:BC66"/>
    <mergeCell ref="AC69:AK69"/>
    <mergeCell ref="AL69:AR69"/>
    <mergeCell ref="AC65:AK66"/>
    <mergeCell ref="T65:AB66"/>
    <mergeCell ref="A61:J61"/>
    <mergeCell ref="AL57:AT57"/>
    <mergeCell ref="AJ43:BB43"/>
    <mergeCell ref="A44:P44"/>
    <mergeCell ref="Q44:AI44"/>
    <mergeCell ref="A45:P45"/>
    <mergeCell ref="BL91:BS91"/>
    <mergeCell ref="T74:AB74"/>
    <mergeCell ref="AC74:AK74"/>
    <mergeCell ref="AL74:AT74"/>
    <mergeCell ref="AU73:BC74"/>
    <mergeCell ref="A90:M90"/>
    <mergeCell ref="X90:AG90"/>
    <mergeCell ref="AH90:AQ90"/>
    <mergeCell ref="BB90:BK90"/>
    <mergeCell ref="AH89:AQ89"/>
    <mergeCell ref="BB89:BK89"/>
    <mergeCell ref="BB86:BU86"/>
    <mergeCell ref="BL87:BU87"/>
    <mergeCell ref="BL88:BS88"/>
    <mergeCell ref="A88:M88"/>
    <mergeCell ref="A89:M89"/>
    <mergeCell ref="K78:S78"/>
    <mergeCell ref="AL76:AR76"/>
    <mergeCell ref="AL75:AR75"/>
    <mergeCell ref="AU76:BC76"/>
    <mergeCell ref="A78:J78"/>
    <mergeCell ref="AU78:BC78"/>
    <mergeCell ref="AC78:AK78"/>
    <mergeCell ref="AR90:AY90"/>
    <mergeCell ref="A92:M92"/>
    <mergeCell ref="N92:S92"/>
    <mergeCell ref="X92:AG92"/>
    <mergeCell ref="A73:J74"/>
    <mergeCell ref="AH88:AQ88"/>
    <mergeCell ref="BB88:BK88"/>
    <mergeCell ref="BB87:BK87"/>
    <mergeCell ref="N90:S90"/>
    <mergeCell ref="AX28:BE28"/>
    <mergeCell ref="K75:S75"/>
    <mergeCell ref="H31:M31"/>
    <mergeCell ref="N31:U31"/>
    <mergeCell ref="Z31:AG31"/>
    <mergeCell ref="A91:M91"/>
    <mergeCell ref="N91:S91"/>
    <mergeCell ref="BB91:BK91"/>
    <mergeCell ref="A79:J79"/>
    <mergeCell ref="K79:S79"/>
    <mergeCell ref="BD68:BL68"/>
    <mergeCell ref="K69:S69"/>
    <mergeCell ref="T69:AB69"/>
    <mergeCell ref="AU69:BA69"/>
    <mergeCell ref="A62:J62"/>
    <mergeCell ref="A28:G28"/>
    <mergeCell ref="AR96:BA96"/>
    <mergeCell ref="T78:Z78"/>
    <mergeCell ref="AL78:AR78"/>
    <mergeCell ref="X89:AG89"/>
    <mergeCell ref="N87:W87"/>
    <mergeCell ref="X87:AG87"/>
    <mergeCell ref="AH87:AQ87"/>
    <mergeCell ref="N96:W96"/>
    <mergeCell ref="BB92:BK92"/>
    <mergeCell ref="A22:G22"/>
    <mergeCell ref="H28:M28"/>
    <mergeCell ref="N28:U28"/>
    <mergeCell ref="Z28:AG28"/>
    <mergeCell ref="AL70:AR70"/>
    <mergeCell ref="N29:U29"/>
    <mergeCell ref="K61:S61"/>
    <mergeCell ref="BD70:BL70"/>
    <mergeCell ref="A68:J68"/>
    <mergeCell ref="AC57:AK57"/>
    <mergeCell ref="K57:S57"/>
    <mergeCell ref="K58:S58"/>
    <mergeCell ref="A69:J69"/>
    <mergeCell ref="N27:U27"/>
    <mergeCell ref="Z27:AG27"/>
    <mergeCell ref="AL27:AS27"/>
    <mergeCell ref="AX27:BE27"/>
    <mergeCell ref="AL24:AS24"/>
    <mergeCell ref="A30:G30"/>
    <mergeCell ref="H30:M30"/>
    <mergeCell ref="N30:U30"/>
    <mergeCell ref="AL62:AT62"/>
    <mergeCell ref="Z30:AG30"/>
    <mergeCell ref="AL30:AS30"/>
    <mergeCell ref="A95:M96"/>
    <mergeCell ref="N95:AG95"/>
    <mergeCell ref="A17:G17"/>
    <mergeCell ref="H17:M17"/>
    <mergeCell ref="N17:U17"/>
    <mergeCell ref="Z17:AG17"/>
    <mergeCell ref="AL17:AR17"/>
    <mergeCell ref="AL28:AS28"/>
    <mergeCell ref="K74:S74"/>
    <mergeCell ref="A86:M87"/>
    <mergeCell ref="A75:J75"/>
    <mergeCell ref="AC76:AK76"/>
    <mergeCell ref="AH86:BA86"/>
    <mergeCell ref="A77:J77"/>
    <mergeCell ref="K77:S77"/>
    <mergeCell ref="AU75:BC75"/>
    <mergeCell ref="A83:BU83"/>
    <mergeCell ref="N86:AG86"/>
    <mergeCell ref="AR87:BA87"/>
    <mergeCell ref="A76:J76"/>
    <mergeCell ref="K76:S76"/>
    <mergeCell ref="AL77:AR77"/>
    <mergeCell ref="AU70:BA70"/>
    <mergeCell ref="K62:S62"/>
    <mergeCell ref="BM65:BU66"/>
    <mergeCell ref="BM68:BS68"/>
    <mergeCell ref="BD67:BL67"/>
    <mergeCell ref="T67:AB67"/>
    <mergeCell ref="BD69:BL69"/>
    <mergeCell ref="A71:J71"/>
    <mergeCell ref="K71:S71"/>
    <mergeCell ref="T71:AB71"/>
    <mergeCell ref="AC71:AK71"/>
    <mergeCell ref="AL71:AR71"/>
    <mergeCell ref="AU71:BA71"/>
    <mergeCell ref="BD71:BL71"/>
    <mergeCell ref="BM71:BS71"/>
    <mergeCell ref="BM67:BS67"/>
    <mergeCell ref="AU68:BA68"/>
    <mergeCell ref="AU67:BA67"/>
    <mergeCell ref="K68:S68"/>
    <mergeCell ref="BM69:BS69"/>
    <mergeCell ref="A70:J70"/>
    <mergeCell ref="K70:S70"/>
    <mergeCell ref="T70:AB70"/>
    <mergeCell ref="AC70:AK70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U123"/>
  <sheetViews>
    <sheetView view="pageBreakPreview" zoomScaleNormal="100" zoomScaleSheetLayoutView="100" workbookViewId="0">
      <selection activeCell="A3" sqref="A3:BQ3"/>
    </sheetView>
  </sheetViews>
  <sheetFormatPr defaultColWidth="9" defaultRowHeight="13.5" x14ac:dyDescent="0.15"/>
  <cols>
    <col min="1" max="69" width="1.125" style="614" customWidth="1"/>
    <col min="70" max="74" width="9" style="614" customWidth="1"/>
    <col min="75" max="16384" width="9" style="614"/>
  </cols>
  <sheetData>
    <row r="1" spans="1:69" x14ac:dyDescent="0.15">
      <c r="A1" s="25" t="s">
        <v>447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69" ht="21" customHeight="1" x14ac:dyDescent="0.15">
      <c r="A3" s="535" t="s">
        <v>465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  <c r="AM3" s="535"/>
      <c r="AN3" s="535"/>
      <c r="AO3" s="535"/>
      <c r="AP3" s="535"/>
      <c r="AQ3" s="535"/>
      <c r="AR3" s="535"/>
      <c r="AS3" s="535"/>
      <c r="AT3" s="535"/>
      <c r="AU3" s="535"/>
      <c r="AV3" s="535"/>
      <c r="AW3" s="535"/>
      <c r="AX3" s="535"/>
      <c r="AY3" s="535"/>
      <c r="AZ3" s="535"/>
      <c r="BA3" s="535"/>
      <c r="BB3" s="535"/>
      <c r="BC3" s="535"/>
      <c r="BD3" s="535"/>
      <c r="BE3" s="535"/>
      <c r="BF3" s="535"/>
      <c r="BG3" s="535"/>
      <c r="BH3" s="535"/>
      <c r="BI3" s="535"/>
      <c r="BJ3" s="535"/>
      <c r="BK3" s="535"/>
      <c r="BL3" s="535"/>
      <c r="BM3" s="535"/>
      <c r="BN3" s="535"/>
      <c r="BO3" s="535"/>
      <c r="BP3" s="535"/>
      <c r="BQ3" s="535"/>
    </row>
    <row r="5" spans="1:69" ht="17.25" customHeight="1" x14ac:dyDescent="0.15">
      <c r="A5" s="519" t="s">
        <v>216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  <c r="AJ5" s="519"/>
      <c r="AK5" s="519"/>
      <c r="AL5" s="519"/>
      <c r="AM5" s="519"/>
      <c r="AN5" s="519"/>
      <c r="AO5" s="519"/>
      <c r="AP5" s="519"/>
      <c r="AQ5" s="519"/>
      <c r="AR5" s="519"/>
      <c r="AS5" s="519"/>
      <c r="AT5" s="519"/>
      <c r="AU5" s="519"/>
      <c r="AV5" s="519"/>
      <c r="AW5" s="519"/>
      <c r="AX5" s="519"/>
      <c r="AY5" s="519"/>
      <c r="AZ5" s="519"/>
      <c r="BA5" s="519"/>
      <c r="BB5" s="519"/>
      <c r="BC5" s="519"/>
      <c r="BD5" s="519"/>
      <c r="BE5" s="519"/>
      <c r="BF5" s="519"/>
      <c r="BG5" s="519"/>
      <c r="BH5" s="519"/>
      <c r="BI5" s="519"/>
      <c r="BJ5" s="519"/>
      <c r="BK5" s="519"/>
      <c r="BL5" s="519"/>
      <c r="BM5" s="519"/>
      <c r="BN5" s="519"/>
      <c r="BO5" s="519"/>
      <c r="BP5" s="519"/>
      <c r="BQ5" s="519"/>
    </row>
    <row r="6" spans="1:69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</row>
    <row r="7" spans="1:69" x14ac:dyDescent="0.15">
      <c r="A7" s="615"/>
      <c r="B7" s="22" t="s">
        <v>258</v>
      </c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5"/>
      <c r="AJ7" s="615"/>
      <c r="AK7" s="615"/>
      <c r="AL7" s="615"/>
      <c r="AM7" s="615"/>
      <c r="AN7" s="615"/>
      <c r="AO7" s="615"/>
      <c r="AP7" s="615"/>
      <c r="AQ7" s="615"/>
      <c r="AR7" s="615"/>
      <c r="AS7" s="615"/>
      <c r="AT7" s="615"/>
      <c r="AU7" s="615"/>
      <c r="AV7" s="615"/>
      <c r="AW7" s="615"/>
      <c r="AX7" s="615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616" t="s">
        <v>520</v>
      </c>
    </row>
    <row r="8" spans="1:69" ht="13.5" customHeight="1" x14ac:dyDescent="0.15">
      <c r="A8" s="520" t="s">
        <v>162</v>
      </c>
      <c r="B8" s="520"/>
      <c r="C8" s="520"/>
      <c r="D8" s="520"/>
      <c r="E8" s="520"/>
      <c r="F8" s="520"/>
      <c r="G8" s="520"/>
      <c r="H8" s="520"/>
      <c r="I8" s="520"/>
      <c r="J8" s="520"/>
      <c r="K8" s="520"/>
      <c r="L8" s="520"/>
      <c r="M8" s="520"/>
      <c r="N8" s="520"/>
      <c r="O8" s="520"/>
      <c r="P8" s="521"/>
      <c r="Q8" s="522" t="s">
        <v>305</v>
      </c>
      <c r="R8" s="520"/>
      <c r="S8" s="520"/>
      <c r="T8" s="520"/>
      <c r="U8" s="520"/>
      <c r="V8" s="520"/>
      <c r="W8" s="520"/>
      <c r="X8" s="520"/>
      <c r="Y8" s="520"/>
      <c r="Z8" s="520"/>
      <c r="AA8" s="520"/>
      <c r="AB8" s="520"/>
      <c r="AC8" s="520"/>
      <c r="AD8" s="520"/>
      <c r="AE8" s="520"/>
      <c r="AF8" s="520"/>
      <c r="AG8" s="520"/>
      <c r="AH8" s="520"/>
      <c r="AI8" s="520"/>
      <c r="AJ8" s="520"/>
      <c r="AK8" s="521"/>
      <c r="AL8" s="522" t="s">
        <v>306</v>
      </c>
      <c r="AM8" s="520"/>
      <c r="AN8" s="520"/>
      <c r="AO8" s="520"/>
      <c r="AP8" s="520"/>
      <c r="AQ8" s="520"/>
      <c r="AR8" s="520"/>
      <c r="AS8" s="520"/>
      <c r="AT8" s="520"/>
      <c r="AU8" s="520"/>
      <c r="AV8" s="520"/>
      <c r="AW8" s="520"/>
      <c r="AX8" s="520"/>
      <c r="AY8" s="520"/>
      <c r="AZ8" s="520"/>
      <c r="BA8" s="521"/>
      <c r="BB8" s="520" t="s">
        <v>308</v>
      </c>
      <c r="BC8" s="520"/>
      <c r="BD8" s="520"/>
      <c r="BE8" s="520"/>
      <c r="BF8" s="520"/>
      <c r="BG8" s="520"/>
      <c r="BH8" s="520"/>
      <c r="BI8" s="520"/>
      <c r="BJ8" s="520"/>
      <c r="BK8" s="520"/>
      <c r="BL8" s="520"/>
      <c r="BM8" s="520"/>
      <c r="BN8" s="520"/>
      <c r="BO8" s="520"/>
      <c r="BP8" s="520"/>
      <c r="BQ8" s="520"/>
    </row>
    <row r="9" spans="1:69" ht="13.5" customHeight="1" x14ac:dyDescent="0.15">
      <c r="A9" s="617" t="s">
        <v>525</v>
      </c>
      <c r="B9" s="617"/>
      <c r="C9" s="617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8"/>
      <c r="Q9" s="1"/>
      <c r="R9" s="1"/>
      <c r="S9" s="1" t="s">
        <v>215</v>
      </c>
      <c r="T9" s="1"/>
      <c r="V9" s="2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 t="s">
        <v>112</v>
      </c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538" t="s">
        <v>214</v>
      </c>
      <c r="BE9" s="538"/>
      <c r="BF9" s="538"/>
      <c r="BG9" s="538"/>
      <c r="BH9" s="538"/>
      <c r="BI9" s="538"/>
      <c r="BJ9" s="538"/>
      <c r="BK9" s="538"/>
      <c r="BL9" s="538"/>
      <c r="BM9" s="538"/>
      <c r="BN9" s="538"/>
      <c r="BO9" s="538"/>
      <c r="BP9" s="619"/>
      <c r="BQ9" s="1"/>
    </row>
    <row r="10" spans="1:69" ht="13.5" customHeight="1" x14ac:dyDescent="0.15">
      <c r="A10" s="513" t="s">
        <v>337</v>
      </c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4"/>
      <c r="Q10" s="1"/>
      <c r="R10" s="1"/>
      <c r="S10" s="1" t="s">
        <v>213</v>
      </c>
      <c r="T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 t="s">
        <v>259</v>
      </c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530" t="s">
        <v>212</v>
      </c>
      <c r="BE10" s="530"/>
      <c r="BF10" s="530"/>
      <c r="BG10" s="530"/>
      <c r="BH10" s="530"/>
      <c r="BI10" s="530"/>
      <c r="BJ10" s="530"/>
      <c r="BK10" s="530"/>
      <c r="BL10" s="530"/>
      <c r="BM10" s="530"/>
      <c r="BN10" s="530"/>
      <c r="BO10" s="530"/>
      <c r="BP10" s="620"/>
      <c r="BQ10" s="1"/>
    </row>
    <row r="11" spans="1:69" ht="13.5" customHeight="1" x14ac:dyDescent="0.15">
      <c r="A11" s="621" t="s">
        <v>526</v>
      </c>
      <c r="B11" s="621"/>
      <c r="C11" s="621"/>
      <c r="D11" s="621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2"/>
      <c r="Q11" s="1"/>
      <c r="R11" s="1"/>
      <c r="S11" s="1" t="s">
        <v>211</v>
      </c>
      <c r="T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 t="s">
        <v>509</v>
      </c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530" t="s">
        <v>338</v>
      </c>
      <c r="BE11" s="530"/>
      <c r="BF11" s="530"/>
      <c r="BG11" s="530"/>
      <c r="BH11" s="530"/>
      <c r="BI11" s="530"/>
      <c r="BJ11" s="530"/>
      <c r="BK11" s="530"/>
      <c r="BL11" s="530"/>
      <c r="BM11" s="530"/>
      <c r="BN11" s="530"/>
      <c r="BO11" s="530"/>
      <c r="BP11" s="620"/>
      <c r="BQ11" s="1"/>
    </row>
    <row r="12" spans="1:69" ht="13.5" customHeight="1" x14ac:dyDescent="0.15">
      <c r="A12" s="617" t="s">
        <v>527</v>
      </c>
      <c r="B12" s="617"/>
      <c r="C12" s="61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8"/>
      <c r="Q12" s="1"/>
      <c r="R12" s="1"/>
      <c r="S12" s="1" t="s">
        <v>260</v>
      </c>
      <c r="T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 t="s">
        <v>112</v>
      </c>
      <c r="AO12" s="1"/>
      <c r="AP12" s="5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530" t="s">
        <v>210</v>
      </c>
      <c r="BE12" s="530"/>
      <c r="BF12" s="530"/>
      <c r="BG12" s="530"/>
      <c r="BH12" s="530"/>
      <c r="BI12" s="530"/>
      <c r="BJ12" s="530"/>
      <c r="BK12" s="530"/>
      <c r="BL12" s="530"/>
      <c r="BM12" s="530"/>
      <c r="BN12" s="530"/>
      <c r="BO12" s="530"/>
      <c r="BP12" s="620"/>
      <c r="BQ12" s="1"/>
    </row>
    <row r="13" spans="1:69" ht="13.5" customHeight="1" x14ac:dyDescent="0.1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2"/>
      <c r="R13" s="1" t="s">
        <v>261</v>
      </c>
      <c r="AN13" s="1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</row>
    <row r="14" spans="1:69" ht="13.5" customHeight="1" x14ac:dyDescent="0.15">
      <c r="A14" s="513" t="s">
        <v>337</v>
      </c>
      <c r="B14" s="513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4"/>
      <c r="Q14" s="1"/>
      <c r="R14" s="1"/>
      <c r="S14" s="1" t="s">
        <v>262</v>
      </c>
      <c r="T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623" t="s">
        <v>528</v>
      </c>
      <c r="AO14" s="1"/>
      <c r="AP14" s="5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530" t="s">
        <v>199</v>
      </c>
      <c r="BE14" s="530"/>
      <c r="BF14" s="530"/>
      <c r="BG14" s="530"/>
      <c r="BH14" s="530"/>
      <c r="BI14" s="530"/>
      <c r="BJ14" s="530"/>
      <c r="BK14" s="530" t="s">
        <v>337</v>
      </c>
      <c r="BL14" s="530"/>
      <c r="BM14" s="530"/>
      <c r="BN14" s="530"/>
      <c r="BO14" s="530"/>
      <c r="BP14" s="620"/>
      <c r="BQ14" s="1"/>
    </row>
    <row r="15" spans="1:69" x14ac:dyDescent="0.1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  <c r="R15" s="1" t="s">
        <v>263</v>
      </c>
      <c r="AN15" s="1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</row>
    <row r="16" spans="1:69" x14ac:dyDescent="0.15">
      <c r="A16" s="513" t="s">
        <v>337</v>
      </c>
      <c r="B16" s="513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4"/>
      <c r="Q16" s="1"/>
      <c r="R16" s="1"/>
      <c r="S16" s="1" t="s">
        <v>309</v>
      </c>
      <c r="T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 t="s">
        <v>259</v>
      </c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530" t="s">
        <v>209</v>
      </c>
      <c r="BE16" s="530"/>
      <c r="BF16" s="530"/>
      <c r="BG16" s="530"/>
      <c r="BH16" s="530"/>
      <c r="BI16" s="530"/>
      <c r="BJ16" s="530"/>
      <c r="BK16" s="530"/>
      <c r="BL16" s="530"/>
      <c r="BM16" s="530"/>
      <c r="BN16" s="530"/>
      <c r="BO16" s="530"/>
      <c r="BP16" s="620"/>
      <c r="BQ16" s="1"/>
    </row>
    <row r="17" spans="1:69" ht="13.5" customHeight="1" x14ac:dyDescent="0.15">
      <c r="A17" s="624" t="s">
        <v>529</v>
      </c>
      <c r="B17" s="624"/>
      <c r="C17" s="624"/>
      <c r="D17" s="624"/>
      <c r="E17" s="624"/>
      <c r="F17" s="624"/>
      <c r="G17" s="624"/>
      <c r="H17" s="624"/>
      <c r="I17" s="624"/>
      <c r="J17" s="624"/>
      <c r="K17" s="624"/>
      <c r="L17" s="624"/>
      <c r="M17" s="624"/>
      <c r="N17" s="624"/>
      <c r="O17" s="624"/>
      <c r="P17" s="625"/>
      <c r="Q17" s="1"/>
      <c r="R17" s="1"/>
      <c r="S17" s="1" t="s">
        <v>310</v>
      </c>
      <c r="T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 t="s">
        <v>264</v>
      </c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530" t="s">
        <v>208</v>
      </c>
      <c r="BE17" s="530"/>
      <c r="BF17" s="530"/>
      <c r="BG17" s="530"/>
      <c r="BH17" s="530"/>
      <c r="BI17" s="530"/>
      <c r="BJ17" s="530"/>
      <c r="BK17" s="530"/>
      <c r="BL17" s="530"/>
      <c r="BM17" s="530"/>
      <c r="BN17" s="530"/>
      <c r="BO17" s="530"/>
      <c r="BP17" s="620"/>
      <c r="BQ17" s="1"/>
    </row>
    <row r="18" spans="1:69" ht="13.5" customHeight="1" x14ac:dyDescent="0.15">
      <c r="A18" s="513" t="s">
        <v>337</v>
      </c>
      <c r="B18" s="513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4"/>
      <c r="Q18" s="1"/>
      <c r="R18" s="1"/>
      <c r="S18" s="1" t="s">
        <v>311</v>
      </c>
      <c r="T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O18" s="1"/>
      <c r="AP18" s="5" t="s">
        <v>337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530" t="s">
        <v>199</v>
      </c>
      <c r="BE18" s="530"/>
      <c r="BF18" s="530"/>
      <c r="BG18" s="530"/>
      <c r="BH18" s="530"/>
      <c r="BI18" s="530"/>
      <c r="BJ18" s="530"/>
      <c r="BK18" s="530" t="s">
        <v>337</v>
      </c>
      <c r="BL18" s="530"/>
      <c r="BM18" s="530"/>
      <c r="BN18" s="530"/>
      <c r="BO18" s="530"/>
      <c r="BP18" s="620"/>
      <c r="BQ18" s="1"/>
    </row>
    <row r="19" spans="1:69" x14ac:dyDescent="0.15">
      <c r="A19" s="513" t="s">
        <v>337</v>
      </c>
      <c r="B19" s="513"/>
      <c r="C19" s="513"/>
      <c r="D19" s="513"/>
      <c r="E19" s="513"/>
      <c r="F19" s="513"/>
      <c r="G19" s="513"/>
      <c r="H19" s="513"/>
      <c r="I19" s="513"/>
      <c r="J19" s="513"/>
      <c r="K19" s="513"/>
      <c r="L19" s="513"/>
      <c r="M19" s="513"/>
      <c r="N19" s="513"/>
      <c r="O19" s="513"/>
      <c r="P19" s="514"/>
      <c r="Q19" s="1"/>
      <c r="R19" s="1"/>
      <c r="S19" s="1" t="s">
        <v>312</v>
      </c>
      <c r="T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 t="s">
        <v>265</v>
      </c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530" t="s">
        <v>207</v>
      </c>
      <c r="BE19" s="530"/>
      <c r="BF19" s="530"/>
      <c r="BG19" s="530"/>
      <c r="BH19" s="530"/>
      <c r="BI19" s="530"/>
      <c r="BJ19" s="530"/>
      <c r="BK19" s="530"/>
      <c r="BL19" s="530"/>
      <c r="BM19" s="530"/>
      <c r="BN19" s="530"/>
      <c r="BO19" s="530"/>
      <c r="BP19" s="620"/>
      <c r="BQ19" s="1"/>
    </row>
    <row r="20" spans="1:69" x14ac:dyDescent="0.15">
      <c r="A20" s="513" t="s">
        <v>337</v>
      </c>
      <c r="B20" s="513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4"/>
      <c r="Q20" s="1"/>
      <c r="R20" s="1"/>
      <c r="S20" s="1" t="s">
        <v>313</v>
      </c>
      <c r="T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O20" s="1"/>
      <c r="AP20" s="5" t="s">
        <v>337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530" t="s">
        <v>339</v>
      </c>
      <c r="BE20" s="530"/>
      <c r="BF20" s="530"/>
      <c r="BG20" s="530"/>
      <c r="BH20" s="530"/>
      <c r="BI20" s="530"/>
      <c r="BJ20" s="530"/>
      <c r="BK20" s="530"/>
      <c r="BL20" s="530"/>
      <c r="BM20" s="530"/>
      <c r="BN20" s="530"/>
      <c r="BO20" s="530"/>
      <c r="BP20" s="620"/>
      <c r="BQ20" s="1"/>
    </row>
    <row r="21" spans="1:69" ht="13.5" customHeight="1" x14ac:dyDescent="0.15">
      <c r="A21" s="617" t="s">
        <v>530</v>
      </c>
      <c r="B21" s="617"/>
      <c r="C21" s="617"/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8"/>
      <c r="Q21" s="1"/>
      <c r="R21" s="1"/>
      <c r="S21" s="1" t="s">
        <v>314</v>
      </c>
      <c r="T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 t="s">
        <v>264</v>
      </c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530" t="s">
        <v>340</v>
      </c>
      <c r="BE21" s="530"/>
      <c r="BF21" s="530"/>
      <c r="BG21" s="530"/>
      <c r="BH21" s="530"/>
      <c r="BI21" s="530"/>
      <c r="BJ21" s="530"/>
      <c r="BK21" s="530"/>
      <c r="BL21" s="530"/>
      <c r="BM21" s="530"/>
      <c r="BN21" s="530"/>
      <c r="BO21" s="530"/>
      <c r="BP21" s="620"/>
      <c r="BQ21" s="1"/>
    </row>
    <row r="22" spans="1:69" ht="13.5" customHeight="1" x14ac:dyDescent="0.15">
      <c r="A22" s="513" t="s">
        <v>337</v>
      </c>
      <c r="B22" s="513"/>
      <c r="C22" s="513"/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  <c r="O22" s="513"/>
      <c r="P22" s="514"/>
      <c r="Q22" s="1"/>
      <c r="R22" s="1"/>
      <c r="S22" s="1" t="s">
        <v>206</v>
      </c>
      <c r="T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 t="s">
        <v>259</v>
      </c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530" t="s">
        <v>341</v>
      </c>
      <c r="BE22" s="530"/>
      <c r="BF22" s="530"/>
      <c r="BG22" s="530"/>
      <c r="BH22" s="530"/>
      <c r="BI22" s="530"/>
      <c r="BJ22" s="530"/>
      <c r="BK22" s="530"/>
      <c r="BL22" s="530"/>
      <c r="BM22" s="530"/>
      <c r="BN22" s="530"/>
      <c r="BO22" s="530"/>
      <c r="BP22" s="620"/>
      <c r="BQ22" s="1"/>
    </row>
    <row r="23" spans="1:69" x14ac:dyDescent="0.15">
      <c r="A23" s="513" t="s">
        <v>337</v>
      </c>
      <c r="B23" s="513"/>
      <c r="C23" s="513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  <c r="O23" s="513"/>
      <c r="P23" s="514"/>
      <c r="Q23" s="1"/>
      <c r="R23" s="1"/>
      <c r="S23" s="1" t="s">
        <v>315</v>
      </c>
      <c r="T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 t="s">
        <v>264</v>
      </c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530" t="s">
        <v>205</v>
      </c>
      <c r="BE23" s="530"/>
      <c r="BF23" s="530"/>
      <c r="BG23" s="530"/>
      <c r="BH23" s="530"/>
      <c r="BI23" s="530"/>
      <c r="BJ23" s="530"/>
      <c r="BK23" s="530"/>
      <c r="BL23" s="530"/>
      <c r="BM23" s="530"/>
      <c r="BN23" s="530"/>
      <c r="BO23" s="530"/>
      <c r="BP23" s="620"/>
      <c r="BQ23" s="1"/>
    </row>
    <row r="24" spans="1:69" ht="13.5" customHeight="1" x14ac:dyDescent="0.15">
      <c r="A24" s="513" t="s">
        <v>204</v>
      </c>
      <c r="B24" s="513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  <c r="N24" s="513"/>
      <c r="O24" s="513"/>
      <c r="P24" s="514"/>
      <c r="Q24" s="1"/>
      <c r="R24" s="1"/>
      <c r="S24" s="1" t="s">
        <v>193</v>
      </c>
      <c r="T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 t="s">
        <v>531</v>
      </c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530" t="s">
        <v>203</v>
      </c>
      <c r="BE24" s="530"/>
      <c r="BF24" s="530"/>
      <c r="BG24" s="530"/>
      <c r="BH24" s="530"/>
      <c r="BI24" s="530"/>
      <c r="BJ24" s="530"/>
      <c r="BK24" s="530"/>
      <c r="BL24" s="530"/>
      <c r="BM24" s="530"/>
      <c r="BN24" s="530"/>
      <c r="BO24" s="530"/>
      <c r="BP24" s="620"/>
      <c r="BQ24" s="1"/>
    </row>
    <row r="25" spans="1:69" ht="13.5" customHeight="1" x14ac:dyDescent="0.15">
      <c r="A25" s="515" t="s">
        <v>202</v>
      </c>
      <c r="B25" s="515"/>
      <c r="C25" s="515"/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34"/>
      <c r="Q25" s="1"/>
      <c r="R25" s="1"/>
      <c r="S25" s="1" t="s">
        <v>201</v>
      </c>
      <c r="T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 t="s">
        <v>266</v>
      </c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530" t="s">
        <v>342</v>
      </c>
      <c r="BE25" s="530"/>
      <c r="BF25" s="530"/>
      <c r="BG25" s="530"/>
      <c r="BH25" s="530"/>
      <c r="BI25" s="530"/>
      <c r="BJ25" s="530"/>
      <c r="BK25" s="530"/>
      <c r="BL25" s="530"/>
      <c r="BM25" s="530"/>
      <c r="BN25" s="530"/>
      <c r="BO25" s="530"/>
      <c r="BP25" s="620"/>
      <c r="BQ25" s="1"/>
    </row>
    <row r="26" spans="1:69" ht="13.5" customHeight="1" x14ac:dyDescent="0.15">
      <c r="A26" s="513" t="s">
        <v>337</v>
      </c>
      <c r="B26" s="513"/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  <c r="N26" s="513"/>
      <c r="O26" s="513"/>
      <c r="P26" s="514"/>
      <c r="Q26" s="1"/>
      <c r="R26" s="1"/>
      <c r="S26" s="1" t="s">
        <v>200</v>
      </c>
      <c r="T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 t="s">
        <v>267</v>
      </c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530" t="s">
        <v>199</v>
      </c>
      <c r="BE26" s="530"/>
      <c r="BF26" s="530"/>
      <c r="BG26" s="530"/>
      <c r="BH26" s="530"/>
      <c r="BI26" s="530"/>
      <c r="BJ26" s="530"/>
      <c r="BK26" s="530"/>
      <c r="BL26" s="530" t="s">
        <v>337</v>
      </c>
      <c r="BM26" s="530"/>
      <c r="BN26" s="530"/>
      <c r="BO26" s="530"/>
      <c r="BP26" s="620"/>
      <c r="BQ26" s="1"/>
    </row>
    <row r="27" spans="1:69" ht="13.5" customHeight="1" x14ac:dyDescent="0.15">
      <c r="A27" s="513" t="s">
        <v>121</v>
      </c>
      <c r="B27" s="513"/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4"/>
      <c r="Q27" s="1"/>
      <c r="R27" s="1"/>
      <c r="S27" s="1" t="s">
        <v>196</v>
      </c>
      <c r="T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 t="s">
        <v>259</v>
      </c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530" t="s">
        <v>343</v>
      </c>
      <c r="BE27" s="530"/>
      <c r="BF27" s="530"/>
      <c r="BG27" s="530"/>
      <c r="BH27" s="530"/>
      <c r="BI27" s="530"/>
      <c r="BJ27" s="530"/>
      <c r="BK27" s="530"/>
      <c r="BL27" s="530"/>
      <c r="BM27" s="530"/>
      <c r="BN27" s="530"/>
      <c r="BO27" s="530"/>
      <c r="BP27" s="620"/>
      <c r="BQ27" s="1"/>
    </row>
    <row r="28" spans="1:69" ht="13.5" customHeight="1" x14ac:dyDescent="0.15">
      <c r="A28" s="513" t="s">
        <v>337</v>
      </c>
      <c r="B28" s="513"/>
      <c r="C28" s="513"/>
      <c r="D28" s="513"/>
      <c r="E28" s="513"/>
      <c r="F28" s="513"/>
      <c r="G28" s="513"/>
      <c r="H28" s="513"/>
      <c r="I28" s="513"/>
      <c r="J28" s="513"/>
      <c r="K28" s="513"/>
      <c r="L28" s="513"/>
      <c r="M28" s="513"/>
      <c r="N28" s="513"/>
      <c r="O28" s="513"/>
      <c r="P28" s="514"/>
      <c r="Q28" s="1"/>
      <c r="R28" s="1"/>
      <c r="S28" s="1" t="s">
        <v>195</v>
      </c>
      <c r="T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 t="s">
        <v>268</v>
      </c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530" t="s">
        <v>194</v>
      </c>
      <c r="BE28" s="530"/>
      <c r="BF28" s="530"/>
      <c r="BG28" s="530"/>
      <c r="BH28" s="530"/>
      <c r="BI28" s="530"/>
      <c r="BJ28" s="530"/>
      <c r="BK28" s="530"/>
      <c r="BL28" s="530"/>
      <c r="BM28" s="530"/>
      <c r="BN28" s="530"/>
      <c r="BO28" s="530"/>
      <c r="BP28" s="620"/>
      <c r="BQ28" s="1"/>
    </row>
    <row r="29" spans="1:69" x14ac:dyDescent="0.15">
      <c r="A29" s="513" t="s">
        <v>337</v>
      </c>
      <c r="B29" s="513"/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3"/>
      <c r="N29" s="513"/>
      <c r="O29" s="513"/>
      <c r="P29" s="514"/>
      <c r="Q29" s="1"/>
      <c r="R29" s="1"/>
      <c r="S29" s="1" t="s">
        <v>193</v>
      </c>
      <c r="T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 t="s">
        <v>532</v>
      </c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530" t="s">
        <v>279</v>
      </c>
      <c r="BE29" s="530"/>
      <c r="BF29" s="530"/>
      <c r="BG29" s="530"/>
      <c r="BH29" s="530"/>
      <c r="BI29" s="530"/>
      <c r="BJ29" s="530"/>
      <c r="BK29" s="530"/>
      <c r="BL29" s="530"/>
      <c r="BM29" s="530"/>
      <c r="BN29" s="530"/>
      <c r="BO29" s="530"/>
      <c r="BP29" s="620"/>
      <c r="BQ29" s="1"/>
    </row>
    <row r="30" spans="1:69" ht="13.5" customHeight="1" x14ac:dyDescent="0.15">
      <c r="A30" s="531" t="s">
        <v>192</v>
      </c>
      <c r="B30" s="531"/>
      <c r="C30" s="531"/>
      <c r="D30" s="531"/>
      <c r="E30" s="531"/>
      <c r="F30" s="531"/>
      <c r="G30" s="531"/>
      <c r="H30" s="531"/>
      <c r="I30" s="531"/>
      <c r="J30" s="531"/>
      <c r="K30" s="531"/>
      <c r="L30" s="531"/>
      <c r="M30" s="531"/>
      <c r="N30" s="531"/>
      <c r="O30" s="531"/>
      <c r="P30" s="532"/>
      <c r="Q30" s="1"/>
      <c r="R30" s="1"/>
      <c r="S30" s="1" t="s">
        <v>191</v>
      </c>
      <c r="T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 t="s">
        <v>269</v>
      </c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530" t="s">
        <v>190</v>
      </c>
      <c r="BE30" s="530"/>
      <c r="BF30" s="530"/>
      <c r="BG30" s="530"/>
      <c r="BH30" s="530"/>
      <c r="BI30" s="530"/>
      <c r="BJ30" s="530"/>
      <c r="BK30" s="530"/>
      <c r="BL30" s="530"/>
      <c r="BM30" s="530"/>
      <c r="BN30" s="530"/>
      <c r="BO30" s="530"/>
      <c r="BP30" s="620"/>
      <c r="BQ30" s="1"/>
    </row>
    <row r="31" spans="1:69" ht="17.25" customHeight="1" x14ac:dyDescent="0.15">
      <c r="A31" s="525" t="s">
        <v>127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6"/>
      <c r="Q31" s="2"/>
      <c r="R31" s="2"/>
      <c r="S31" s="2" t="s">
        <v>198</v>
      </c>
      <c r="T31" s="2"/>
      <c r="U31" s="615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 t="s">
        <v>270</v>
      </c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533" t="s">
        <v>197</v>
      </c>
      <c r="BE31" s="533"/>
      <c r="BF31" s="533"/>
      <c r="BG31" s="533"/>
      <c r="BH31" s="533"/>
      <c r="BI31" s="533"/>
      <c r="BJ31" s="533"/>
      <c r="BK31" s="533"/>
      <c r="BL31" s="533"/>
      <c r="BM31" s="533"/>
      <c r="BN31" s="533"/>
      <c r="BO31" s="533"/>
      <c r="BP31" s="626"/>
      <c r="BQ31" s="2"/>
    </row>
    <row r="32" spans="1:69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69" x14ac:dyDescent="0.15">
      <c r="A33" s="519" t="s">
        <v>189</v>
      </c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19"/>
      <c r="W33" s="519"/>
      <c r="X33" s="519"/>
      <c r="Y33" s="519"/>
      <c r="Z33" s="519"/>
      <c r="AA33" s="519"/>
      <c r="AB33" s="519"/>
      <c r="AC33" s="519"/>
      <c r="AD33" s="519"/>
      <c r="AE33" s="519"/>
      <c r="AF33" s="519"/>
      <c r="AG33" s="519"/>
      <c r="AH33" s="519"/>
      <c r="AI33" s="519"/>
      <c r="AJ33" s="519"/>
      <c r="AK33" s="519"/>
      <c r="AL33" s="519"/>
      <c r="AM33" s="519"/>
      <c r="AN33" s="519"/>
      <c r="AO33" s="519"/>
      <c r="AP33" s="519"/>
      <c r="AQ33" s="519"/>
      <c r="AR33" s="519"/>
      <c r="AS33" s="519"/>
      <c r="AT33" s="519"/>
      <c r="AU33" s="519"/>
      <c r="AV33" s="519"/>
      <c r="AW33" s="519"/>
      <c r="AX33" s="519"/>
      <c r="AY33" s="519"/>
      <c r="AZ33" s="519"/>
      <c r="BA33" s="519"/>
      <c r="BB33" s="519"/>
      <c r="BC33" s="519"/>
      <c r="BD33" s="519"/>
      <c r="BE33" s="519"/>
      <c r="BF33" s="519"/>
      <c r="BG33" s="519"/>
      <c r="BH33" s="519"/>
      <c r="BI33" s="519"/>
      <c r="BJ33" s="519"/>
      <c r="BK33" s="519"/>
      <c r="BL33" s="519"/>
      <c r="BM33" s="519"/>
      <c r="BN33" s="519"/>
      <c r="BO33" s="519"/>
      <c r="BP33" s="519"/>
      <c r="BQ33" s="519"/>
    </row>
    <row r="34" spans="1:69" ht="13.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1:69" x14ac:dyDescent="0.15">
      <c r="A35" s="615"/>
      <c r="B35" s="22" t="s">
        <v>501</v>
      </c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  <c r="W35" s="615"/>
      <c r="X35" s="615"/>
      <c r="Y35" s="615"/>
      <c r="Z35" s="615"/>
      <c r="AA35" s="615"/>
      <c r="AB35" s="615"/>
      <c r="AC35" s="615"/>
      <c r="AD35" s="615"/>
      <c r="AE35" s="615"/>
      <c r="AF35" s="615"/>
      <c r="AG35" s="615"/>
      <c r="AH35" s="615"/>
      <c r="AI35" s="615"/>
      <c r="AJ35" s="615"/>
      <c r="AK35" s="615"/>
      <c r="AL35" s="615"/>
      <c r="AM35" s="615"/>
      <c r="AN35" s="615"/>
      <c r="AO35" s="615"/>
      <c r="AP35" s="615"/>
      <c r="AQ35" s="615"/>
      <c r="AR35" s="615"/>
      <c r="AS35" s="615"/>
      <c r="AT35" s="615"/>
      <c r="AU35" s="615"/>
      <c r="AV35" s="615"/>
      <c r="AW35" s="615"/>
      <c r="AX35" s="615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616" t="s">
        <v>520</v>
      </c>
    </row>
    <row r="36" spans="1:69" x14ac:dyDescent="0.15">
      <c r="A36" s="520" t="s">
        <v>162</v>
      </c>
      <c r="B36" s="520"/>
      <c r="C36" s="520"/>
      <c r="D36" s="520"/>
      <c r="E36" s="520"/>
      <c r="F36" s="520"/>
      <c r="G36" s="520"/>
      <c r="H36" s="520"/>
      <c r="I36" s="520"/>
      <c r="J36" s="520"/>
      <c r="K36" s="520"/>
      <c r="L36" s="520"/>
      <c r="M36" s="520"/>
      <c r="N36" s="520"/>
      <c r="O36" s="520"/>
      <c r="P36" s="521"/>
      <c r="Q36" s="522" t="s">
        <v>305</v>
      </c>
      <c r="R36" s="520"/>
      <c r="S36" s="520"/>
      <c r="T36" s="520"/>
      <c r="U36" s="520"/>
      <c r="V36" s="520"/>
      <c r="W36" s="520"/>
      <c r="X36" s="520"/>
      <c r="Y36" s="520"/>
      <c r="Z36" s="520"/>
      <c r="AA36" s="520"/>
      <c r="AB36" s="520"/>
      <c r="AC36" s="520"/>
      <c r="AD36" s="520"/>
      <c r="AE36" s="520"/>
      <c r="AF36" s="520"/>
      <c r="AG36" s="520"/>
      <c r="AH36" s="520"/>
      <c r="AI36" s="520"/>
      <c r="AJ36" s="520"/>
      <c r="AK36" s="521"/>
      <c r="AL36" s="522" t="s">
        <v>306</v>
      </c>
      <c r="AM36" s="520"/>
      <c r="AN36" s="520"/>
      <c r="AO36" s="520"/>
      <c r="AP36" s="520"/>
      <c r="AQ36" s="520"/>
      <c r="AR36" s="520"/>
      <c r="AS36" s="520"/>
      <c r="AT36" s="520"/>
      <c r="AU36" s="520"/>
      <c r="AV36" s="520"/>
      <c r="AW36" s="520"/>
      <c r="AX36" s="520"/>
      <c r="AY36" s="520"/>
      <c r="AZ36" s="520"/>
      <c r="BA36" s="521"/>
      <c r="BB36" s="522" t="s">
        <v>308</v>
      </c>
      <c r="BC36" s="520"/>
      <c r="BD36" s="520"/>
      <c r="BE36" s="520"/>
      <c r="BF36" s="520"/>
      <c r="BG36" s="520"/>
      <c r="BH36" s="520"/>
      <c r="BI36" s="520"/>
      <c r="BJ36" s="520"/>
      <c r="BK36" s="520"/>
      <c r="BL36" s="520"/>
      <c r="BM36" s="520"/>
      <c r="BN36" s="520"/>
      <c r="BO36" s="520"/>
      <c r="BP36" s="520"/>
      <c r="BQ36" s="520"/>
    </row>
    <row r="37" spans="1:69" ht="13.5" customHeight="1" x14ac:dyDescent="0.15">
      <c r="A37" s="536" t="s">
        <v>161</v>
      </c>
      <c r="B37" s="536"/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536"/>
      <c r="O37" s="536"/>
      <c r="P37" s="537"/>
      <c r="S37" s="1" t="s">
        <v>188</v>
      </c>
      <c r="AN37" s="527" t="s">
        <v>112</v>
      </c>
      <c r="AO37" s="527"/>
      <c r="AP37" s="527"/>
      <c r="AQ37" s="527"/>
      <c r="AR37" s="527"/>
      <c r="AS37" s="527"/>
      <c r="AT37" s="527"/>
      <c r="AU37" s="527"/>
      <c r="AV37" s="527"/>
      <c r="AW37" s="527"/>
      <c r="AX37" s="527"/>
      <c r="AY37" s="527"/>
      <c r="BD37" s="524" t="s">
        <v>187</v>
      </c>
      <c r="BE37" s="524"/>
      <c r="BF37" s="524"/>
      <c r="BG37" s="524"/>
      <c r="BH37" s="524"/>
      <c r="BI37" s="524"/>
      <c r="BJ37" s="524"/>
      <c r="BK37" s="524"/>
      <c r="BL37" s="524"/>
      <c r="BM37" s="524"/>
      <c r="BN37" s="524"/>
      <c r="BO37" s="524"/>
      <c r="BP37" s="524"/>
    </row>
    <row r="38" spans="1:69" ht="13.5" customHeight="1" x14ac:dyDescent="0.15">
      <c r="A38" s="513" t="s">
        <v>337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4"/>
      <c r="S38" s="1" t="s">
        <v>186</v>
      </c>
      <c r="AN38" s="523" t="s">
        <v>264</v>
      </c>
      <c r="AO38" s="523"/>
      <c r="AP38" s="523"/>
      <c r="AQ38" s="523"/>
      <c r="AR38" s="523"/>
      <c r="AS38" s="523"/>
      <c r="AT38" s="523"/>
      <c r="AU38" s="523"/>
      <c r="AV38" s="523"/>
      <c r="AW38" s="523"/>
      <c r="AX38" s="523"/>
      <c r="AY38" s="523"/>
      <c r="BD38" s="515" t="s">
        <v>337</v>
      </c>
      <c r="BE38" s="515"/>
      <c r="BF38" s="515"/>
      <c r="BG38" s="515"/>
      <c r="BH38" s="515"/>
      <c r="BI38" s="515"/>
      <c r="BJ38" s="515"/>
      <c r="BK38" s="515"/>
      <c r="BL38" s="515"/>
      <c r="BM38" s="515"/>
      <c r="BN38" s="515"/>
      <c r="BO38" s="515"/>
      <c r="BP38" s="515"/>
    </row>
    <row r="39" spans="1:69" ht="13.5" customHeight="1" x14ac:dyDescent="0.15">
      <c r="A39" s="513" t="s">
        <v>337</v>
      </c>
      <c r="B39" s="513"/>
      <c r="C39" s="513"/>
      <c r="D39" s="513"/>
      <c r="E39" s="513"/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14"/>
      <c r="S39" s="1" t="s">
        <v>185</v>
      </c>
      <c r="AN39" s="523" t="s">
        <v>259</v>
      </c>
      <c r="AO39" s="523"/>
      <c r="AP39" s="523"/>
      <c r="AQ39" s="523"/>
      <c r="AR39" s="523"/>
      <c r="AS39" s="523"/>
      <c r="AT39" s="523"/>
      <c r="AU39" s="523"/>
      <c r="AV39" s="523"/>
      <c r="AW39" s="523"/>
      <c r="AX39" s="523"/>
      <c r="AY39" s="523"/>
      <c r="BD39" s="515" t="s">
        <v>344</v>
      </c>
      <c r="BE39" s="515"/>
      <c r="BF39" s="515"/>
      <c r="BG39" s="515"/>
      <c r="BH39" s="515"/>
      <c r="BI39" s="515"/>
      <c r="BJ39" s="515"/>
      <c r="BK39" s="515"/>
      <c r="BL39" s="515"/>
      <c r="BM39" s="515"/>
      <c r="BN39" s="515"/>
      <c r="BO39" s="515"/>
      <c r="BP39" s="515"/>
    </row>
    <row r="40" spans="1:69" x14ac:dyDescent="0.15">
      <c r="A40" s="513" t="s">
        <v>337</v>
      </c>
      <c r="B40" s="513"/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4"/>
      <c r="S40" s="1" t="s">
        <v>184</v>
      </c>
      <c r="AN40" s="528" t="s">
        <v>345</v>
      </c>
      <c r="AO40" s="528"/>
      <c r="AP40" s="528"/>
      <c r="AQ40" s="528"/>
      <c r="AR40" s="528"/>
      <c r="AS40" s="528"/>
      <c r="AT40" s="528"/>
      <c r="AU40" s="528"/>
      <c r="AV40" s="528"/>
      <c r="AW40" s="528"/>
      <c r="AX40" s="528"/>
      <c r="AY40" s="528"/>
      <c r="BD40" s="515" t="s">
        <v>337</v>
      </c>
      <c r="BE40" s="515"/>
      <c r="BF40" s="515"/>
      <c r="BG40" s="515"/>
      <c r="BH40" s="515"/>
      <c r="BI40" s="515"/>
      <c r="BJ40" s="515"/>
      <c r="BK40" s="515"/>
      <c r="BL40" s="515"/>
      <c r="BM40" s="515"/>
      <c r="BN40" s="515"/>
      <c r="BO40" s="515"/>
      <c r="BP40" s="515"/>
    </row>
    <row r="41" spans="1:69" ht="13.5" customHeight="1" x14ac:dyDescent="0.15">
      <c r="A41" s="513" t="s">
        <v>152</v>
      </c>
      <c r="B41" s="513"/>
      <c r="C41" s="513"/>
      <c r="D41" s="513"/>
      <c r="E41" s="513"/>
      <c r="F41" s="513"/>
      <c r="G41" s="513"/>
      <c r="H41" s="513"/>
      <c r="I41" s="513"/>
      <c r="J41" s="513"/>
      <c r="K41" s="513"/>
      <c r="L41" s="513"/>
      <c r="M41" s="513"/>
      <c r="N41" s="513"/>
      <c r="O41" s="513"/>
      <c r="P41" s="514"/>
      <c r="S41" s="1" t="s">
        <v>183</v>
      </c>
      <c r="AN41" s="25" t="s">
        <v>509</v>
      </c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627"/>
      <c r="BA41" s="627"/>
      <c r="BD41" s="515" t="s">
        <v>346</v>
      </c>
      <c r="BE41" s="515"/>
      <c r="BF41" s="515"/>
      <c r="BG41" s="515"/>
      <c r="BH41" s="515"/>
      <c r="BI41" s="515"/>
      <c r="BJ41" s="515"/>
      <c r="BK41" s="515"/>
      <c r="BL41" s="515"/>
      <c r="BM41" s="515"/>
      <c r="BN41" s="515"/>
      <c r="BO41" s="515"/>
      <c r="BP41" s="515"/>
    </row>
    <row r="42" spans="1:69" ht="13.5" customHeight="1" x14ac:dyDescent="0.15">
      <c r="A42" s="513" t="s">
        <v>347</v>
      </c>
      <c r="B42" s="513"/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4"/>
      <c r="S42" s="1" t="s">
        <v>316</v>
      </c>
      <c r="AN42" s="25" t="s">
        <v>271</v>
      </c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BD42" s="515" t="s">
        <v>280</v>
      </c>
      <c r="BE42" s="515"/>
      <c r="BF42" s="515"/>
      <c r="BG42" s="515"/>
      <c r="BH42" s="515"/>
      <c r="BI42" s="515"/>
      <c r="BJ42" s="515"/>
      <c r="BK42" s="515"/>
      <c r="BL42" s="515"/>
      <c r="BM42" s="515"/>
      <c r="BN42" s="515"/>
      <c r="BO42" s="515"/>
      <c r="BP42" s="515"/>
    </row>
    <row r="43" spans="1:69" ht="13.5" customHeight="1" x14ac:dyDescent="0.15">
      <c r="A43" s="513" t="s">
        <v>337</v>
      </c>
      <c r="B43" s="513"/>
      <c r="C43" s="513"/>
      <c r="D43" s="513"/>
      <c r="E43" s="513"/>
      <c r="F43" s="513"/>
      <c r="G43" s="513"/>
      <c r="H43" s="513"/>
      <c r="I43" s="513"/>
      <c r="J43" s="513"/>
      <c r="K43" s="513"/>
      <c r="L43" s="513"/>
      <c r="M43" s="513"/>
      <c r="N43" s="513"/>
      <c r="O43" s="513"/>
      <c r="P43" s="514"/>
      <c r="S43" s="1" t="s">
        <v>182</v>
      </c>
      <c r="AN43" s="523" t="s">
        <v>112</v>
      </c>
      <c r="AO43" s="523"/>
      <c r="AP43" s="523"/>
      <c r="AQ43" s="523"/>
      <c r="AR43" s="523"/>
      <c r="AS43" s="523"/>
      <c r="AT43" s="523"/>
      <c r="AU43" s="523"/>
      <c r="AV43" s="523"/>
      <c r="AW43" s="523"/>
      <c r="AX43" s="523"/>
      <c r="AY43" s="523"/>
      <c r="BD43" s="515" t="s">
        <v>348</v>
      </c>
      <c r="BE43" s="515"/>
      <c r="BF43" s="515"/>
      <c r="BG43" s="515"/>
      <c r="BH43" s="515"/>
      <c r="BI43" s="515"/>
      <c r="BJ43" s="515"/>
      <c r="BK43" s="515"/>
      <c r="BL43" s="515"/>
      <c r="BM43" s="515"/>
      <c r="BN43" s="515"/>
      <c r="BO43" s="515"/>
      <c r="BP43" s="515"/>
    </row>
    <row r="44" spans="1:69" ht="13.5" customHeight="1" x14ac:dyDescent="0.15">
      <c r="A44" s="513" t="s">
        <v>337</v>
      </c>
      <c r="B44" s="513"/>
      <c r="C44" s="513"/>
      <c r="D44" s="513"/>
      <c r="E44" s="513"/>
      <c r="F44" s="513"/>
      <c r="G44" s="513"/>
      <c r="H44" s="513"/>
      <c r="I44" s="513"/>
      <c r="J44" s="513"/>
      <c r="K44" s="513"/>
      <c r="L44" s="513"/>
      <c r="M44" s="513"/>
      <c r="N44" s="513"/>
      <c r="O44" s="513"/>
      <c r="P44" s="514"/>
      <c r="S44" s="1" t="s">
        <v>181</v>
      </c>
      <c r="AN44" s="528" t="s">
        <v>345</v>
      </c>
      <c r="AO44" s="528"/>
      <c r="AP44" s="528"/>
      <c r="AQ44" s="528"/>
      <c r="AR44" s="528"/>
      <c r="AS44" s="528"/>
      <c r="AT44" s="528"/>
      <c r="AU44" s="528"/>
      <c r="AV44" s="528"/>
      <c r="AW44" s="528"/>
      <c r="AX44" s="528"/>
      <c r="AY44" s="528"/>
      <c r="BD44" s="515" t="s">
        <v>337</v>
      </c>
      <c r="BE44" s="515"/>
      <c r="BF44" s="515"/>
      <c r="BG44" s="515"/>
      <c r="BH44" s="515"/>
      <c r="BI44" s="515"/>
      <c r="BJ44" s="515"/>
      <c r="BK44" s="515"/>
      <c r="BL44" s="515"/>
      <c r="BM44" s="515"/>
      <c r="BN44" s="515"/>
      <c r="BO44" s="515"/>
      <c r="BP44" s="515"/>
    </row>
    <row r="45" spans="1:69" x14ac:dyDescent="0.15">
      <c r="A45" s="513" t="s">
        <v>337</v>
      </c>
      <c r="B45" s="513"/>
      <c r="C45" s="513"/>
      <c r="D45" s="513"/>
      <c r="E45" s="513"/>
      <c r="F45" s="513"/>
      <c r="G45" s="513"/>
      <c r="H45" s="513"/>
      <c r="I45" s="513"/>
      <c r="J45" s="513"/>
      <c r="K45" s="513"/>
      <c r="L45" s="513"/>
      <c r="M45" s="513"/>
      <c r="N45" s="513"/>
      <c r="O45" s="513"/>
      <c r="P45" s="514"/>
      <c r="S45" s="1" t="s">
        <v>180</v>
      </c>
      <c r="AN45" s="528" t="s">
        <v>345</v>
      </c>
      <c r="AO45" s="528"/>
      <c r="AP45" s="528"/>
      <c r="AQ45" s="528"/>
      <c r="AR45" s="528"/>
      <c r="AS45" s="528"/>
      <c r="AT45" s="528"/>
      <c r="AU45" s="528"/>
      <c r="AV45" s="528"/>
      <c r="AW45" s="528"/>
      <c r="AX45" s="528"/>
      <c r="AY45" s="528"/>
      <c r="BD45" s="515" t="s">
        <v>337</v>
      </c>
      <c r="BE45" s="515"/>
      <c r="BF45" s="515"/>
      <c r="BG45" s="515"/>
      <c r="BH45" s="515"/>
      <c r="BI45" s="515"/>
      <c r="BJ45" s="515"/>
      <c r="BK45" s="515"/>
      <c r="BL45" s="515"/>
      <c r="BM45" s="515"/>
      <c r="BN45" s="515"/>
      <c r="BO45" s="515"/>
      <c r="BP45" s="515"/>
    </row>
    <row r="46" spans="1:69" ht="13.5" customHeight="1" x14ac:dyDescent="0.15">
      <c r="A46" s="513" t="s">
        <v>337</v>
      </c>
      <c r="B46" s="513"/>
      <c r="C46" s="513"/>
      <c r="D46" s="513"/>
      <c r="E46" s="513"/>
      <c r="F46" s="513"/>
      <c r="G46" s="513"/>
      <c r="H46" s="513"/>
      <c r="I46" s="513"/>
      <c r="J46" s="513"/>
      <c r="K46" s="513"/>
      <c r="L46" s="513"/>
      <c r="M46" s="513"/>
      <c r="N46" s="513"/>
      <c r="O46" s="513"/>
      <c r="P46" s="514"/>
      <c r="S46" s="1" t="s">
        <v>179</v>
      </c>
      <c r="AN46" s="528" t="s">
        <v>345</v>
      </c>
      <c r="AO46" s="528"/>
      <c r="AP46" s="528"/>
      <c r="AQ46" s="528"/>
      <c r="AR46" s="528"/>
      <c r="AS46" s="528"/>
      <c r="AT46" s="528"/>
      <c r="AU46" s="528"/>
      <c r="AV46" s="528"/>
      <c r="AW46" s="528"/>
      <c r="AX46" s="528"/>
      <c r="AY46" s="528"/>
      <c r="BD46" s="515" t="s">
        <v>337</v>
      </c>
      <c r="BE46" s="515"/>
      <c r="BF46" s="515"/>
      <c r="BG46" s="515"/>
      <c r="BH46" s="515"/>
      <c r="BI46" s="515"/>
      <c r="BJ46" s="515"/>
      <c r="BK46" s="515"/>
      <c r="BL46" s="515"/>
      <c r="BM46" s="515"/>
      <c r="BN46" s="515"/>
      <c r="BO46" s="515"/>
      <c r="BP46" s="515"/>
    </row>
    <row r="47" spans="1:69" ht="13.5" customHeight="1" x14ac:dyDescent="0.15">
      <c r="A47" s="513" t="s">
        <v>317</v>
      </c>
      <c r="B47" s="513"/>
      <c r="C47" s="513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4"/>
      <c r="S47" s="1" t="s">
        <v>272</v>
      </c>
      <c r="AN47" s="523" t="s">
        <v>259</v>
      </c>
      <c r="AO47" s="523"/>
      <c r="AP47" s="523"/>
      <c r="AQ47" s="523"/>
      <c r="AR47" s="523"/>
      <c r="AS47" s="523"/>
      <c r="AT47" s="523"/>
      <c r="AU47" s="523"/>
      <c r="AV47" s="523"/>
      <c r="AW47" s="523"/>
      <c r="AX47" s="523"/>
      <c r="AY47" s="523"/>
      <c r="BD47" s="515" t="s">
        <v>337</v>
      </c>
      <c r="BE47" s="515"/>
      <c r="BF47" s="515"/>
      <c r="BG47" s="515"/>
      <c r="BH47" s="515"/>
      <c r="BI47" s="515"/>
      <c r="BJ47" s="515"/>
      <c r="BK47" s="515"/>
      <c r="BL47" s="515"/>
      <c r="BM47" s="515"/>
      <c r="BN47" s="515"/>
      <c r="BO47" s="515"/>
      <c r="BP47" s="515"/>
    </row>
    <row r="48" spans="1:69" ht="13.5" customHeight="1" x14ac:dyDescent="0.15">
      <c r="A48" s="513" t="s">
        <v>337</v>
      </c>
      <c r="B48" s="513"/>
      <c r="C48" s="513"/>
      <c r="D48" s="513"/>
      <c r="E48" s="513"/>
      <c r="F48" s="513"/>
      <c r="G48" s="513"/>
      <c r="H48" s="513"/>
      <c r="I48" s="513"/>
      <c r="J48" s="513"/>
      <c r="K48" s="513"/>
      <c r="L48" s="513"/>
      <c r="M48" s="513"/>
      <c r="N48" s="513"/>
      <c r="O48" s="513"/>
      <c r="P48" s="514"/>
      <c r="S48" s="1" t="s">
        <v>178</v>
      </c>
      <c r="AN48" s="523" t="s">
        <v>265</v>
      </c>
      <c r="AO48" s="523"/>
      <c r="AP48" s="523"/>
      <c r="AQ48" s="523"/>
      <c r="AR48" s="523"/>
      <c r="AS48" s="523"/>
      <c r="AT48" s="523"/>
      <c r="AU48" s="523"/>
      <c r="AV48" s="523"/>
      <c r="AW48" s="523"/>
      <c r="AX48" s="523"/>
      <c r="AY48" s="523"/>
      <c r="BD48" s="515" t="s">
        <v>349</v>
      </c>
      <c r="BE48" s="515"/>
      <c r="BF48" s="515"/>
      <c r="BG48" s="515"/>
      <c r="BH48" s="515"/>
      <c r="BI48" s="515"/>
      <c r="BJ48" s="515"/>
      <c r="BK48" s="515"/>
      <c r="BL48" s="515"/>
      <c r="BM48" s="515"/>
      <c r="BN48" s="515"/>
      <c r="BO48" s="515"/>
      <c r="BP48" s="515"/>
    </row>
    <row r="49" spans="1:69" ht="13.5" customHeight="1" x14ac:dyDescent="0.15">
      <c r="A49" s="513" t="s">
        <v>502</v>
      </c>
      <c r="B49" s="513"/>
      <c r="C49" s="513"/>
      <c r="D49" s="513"/>
      <c r="E49" s="513"/>
      <c r="F49" s="513"/>
      <c r="G49" s="513"/>
      <c r="H49" s="513"/>
      <c r="I49" s="513"/>
      <c r="J49" s="513"/>
      <c r="K49" s="513"/>
      <c r="L49" s="513"/>
      <c r="M49" s="513"/>
      <c r="N49" s="513"/>
      <c r="O49" s="513"/>
      <c r="P49" s="514"/>
      <c r="S49" s="1" t="s">
        <v>503</v>
      </c>
      <c r="AN49" s="523" t="s">
        <v>510</v>
      </c>
      <c r="AO49" s="523"/>
      <c r="AP49" s="523"/>
      <c r="AQ49" s="523"/>
      <c r="AR49" s="523"/>
      <c r="AS49" s="523"/>
      <c r="AT49" s="523"/>
      <c r="AU49" s="523"/>
      <c r="AV49" s="523"/>
      <c r="AW49" s="523"/>
      <c r="AX49" s="523"/>
      <c r="AY49" s="523"/>
      <c r="AZ49" s="523"/>
      <c r="BA49" s="523"/>
      <c r="BD49" s="515" t="s">
        <v>504</v>
      </c>
      <c r="BE49" s="515"/>
      <c r="BF49" s="515"/>
      <c r="BG49" s="515"/>
      <c r="BH49" s="515"/>
      <c r="BI49" s="515"/>
      <c r="BJ49" s="515"/>
      <c r="BK49" s="515"/>
      <c r="BL49" s="515"/>
      <c r="BM49" s="515"/>
      <c r="BN49" s="515"/>
      <c r="BO49" s="515"/>
      <c r="BP49" s="515"/>
    </row>
    <row r="50" spans="1:69" ht="13.5" customHeight="1" x14ac:dyDescent="0.15">
      <c r="A50" s="515" t="s">
        <v>166</v>
      </c>
      <c r="B50" s="515"/>
      <c r="C50" s="515"/>
      <c r="D50" s="515"/>
      <c r="E50" s="515"/>
      <c r="F50" s="515"/>
      <c r="G50" s="515"/>
      <c r="H50" s="515"/>
      <c r="I50" s="515"/>
      <c r="J50" s="515"/>
      <c r="K50" s="515"/>
      <c r="L50" s="515"/>
      <c r="M50" s="515"/>
      <c r="N50" s="515"/>
      <c r="O50" s="515"/>
      <c r="P50" s="534"/>
      <c r="S50" s="1" t="s">
        <v>165</v>
      </c>
      <c r="AN50" s="523" t="s">
        <v>164</v>
      </c>
      <c r="AO50" s="523"/>
      <c r="AP50" s="523"/>
      <c r="AQ50" s="523"/>
      <c r="AR50" s="523"/>
      <c r="AS50" s="523"/>
      <c r="AT50" s="523"/>
      <c r="AU50" s="523"/>
      <c r="AV50" s="523"/>
      <c r="AW50" s="523"/>
      <c r="AX50" s="523"/>
      <c r="AY50" s="523"/>
      <c r="BD50" s="515" t="s">
        <v>318</v>
      </c>
      <c r="BE50" s="515"/>
      <c r="BF50" s="515"/>
      <c r="BG50" s="515"/>
      <c r="BH50" s="515"/>
      <c r="BI50" s="515"/>
      <c r="BJ50" s="515"/>
      <c r="BK50" s="515"/>
      <c r="BL50" s="515"/>
      <c r="BM50" s="515"/>
      <c r="BN50" s="515"/>
      <c r="BO50" s="515"/>
      <c r="BP50" s="515"/>
    </row>
    <row r="51" spans="1:69" ht="13.5" customHeight="1" x14ac:dyDescent="0.15">
      <c r="A51" s="513" t="s">
        <v>127</v>
      </c>
      <c r="B51" s="513"/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4"/>
      <c r="S51" s="1" t="s">
        <v>177</v>
      </c>
      <c r="AN51" s="523" t="s">
        <v>273</v>
      </c>
      <c r="AO51" s="523"/>
      <c r="AP51" s="523"/>
      <c r="AQ51" s="523"/>
      <c r="AR51" s="523"/>
      <c r="AS51" s="523"/>
      <c r="AT51" s="523"/>
      <c r="AU51" s="523"/>
      <c r="AV51" s="523"/>
      <c r="AW51" s="523"/>
      <c r="AX51" s="523"/>
      <c r="AY51" s="523"/>
      <c r="BD51" s="515" t="s">
        <v>319</v>
      </c>
      <c r="BE51" s="515"/>
      <c r="BF51" s="515"/>
      <c r="BG51" s="515"/>
      <c r="BH51" s="515"/>
      <c r="BI51" s="515"/>
      <c r="BJ51" s="515"/>
      <c r="BK51" s="515"/>
      <c r="BL51" s="515"/>
      <c r="BM51" s="515"/>
      <c r="BN51" s="515"/>
      <c r="BO51" s="515"/>
      <c r="BP51" s="515"/>
    </row>
    <row r="52" spans="1:69" x14ac:dyDescent="0.15">
      <c r="A52" s="513" t="s">
        <v>337</v>
      </c>
      <c r="B52" s="513"/>
      <c r="C52" s="513"/>
      <c r="D52" s="513"/>
      <c r="E52" s="513"/>
      <c r="F52" s="513"/>
      <c r="G52" s="513"/>
      <c r="H52" s="513"/>
      <c r="I52" s="513"/>
      <c r="J52" s="513"/>
      <c r="K52" s="513"/>
      <c r="L52" s="513"/>
      <c r="M52" s="513"/>
      <c r="N52" s="513"/>
      <c r="O52" s="513"/>
      <c r="P52" s="514"/>
      <c r="S52" s="1" t="s">
        <v>176</v>
      </c>
      <c r="AN52" s="523" t="s">
        <v>264</v>
      </c>
      <c r="AO52" s="523"/>
      <c r="AP52" s="523"/>
      <c r="AQ52" s="523"/>
      <c r="AR52" s="523"/>
      <c r="AS52" s="523"/>
      <c r="AT52" s="523"/>
      <c r="AU52" s="523"/>
      <c r="AV52" s="523"/>
      <c r="AW52" s="523"/>
      <c r="AX52" s="523"/>
      <c r="AY52" s="523"/>
      <c r="BD52" s="515" t="s">
        <v>337</v>
      </c>
      <c r="BE52" s="515"/>
      <c r="BF52" s="515"/>
      <c r="BG52" s="515"/>
      <c r="BH52" s="515"/>
      <c r="BI52" s="515"/>
      <c r="BJ52" s="515"/>
      <c r="BK52" s="515"/>
      <c r="BL52" s="515"/>
      <c r="BM52" s="515"/>
      <c r="BN52" s="515"/>
      <c r="BO52" s="515"/>
      <c r="BP52" s="515"/>
    </row>
    <row r="53" spans="1:69" x14ac:dyDescent="0.15">
      <c r="A53" s="513" t="s">
        <v>337</v>
      </c>
      <c r="B53" s="513"/>
      <c r="C53" s="513"/>
      <c r="D53" s="513"/>
      <c r="E53" s="513"/>
      <c r="F53" s="513"/>
      <c r="G53" s="513"/>
      <c r="H53" s="513"/>
      <c r="I53" s="513"/>
      <c r="J53" s="513"/>
      <c r="K53" s="513"/>
      <c r="L53" s="513"/>
      <c r="M53" s="513"/>
      <c r="N53" s="513"/>
      <c r="O53" s="513"/>
      <c r="P53" s="514"/>
      <c r="S53" s="1" t="s">
        <v>175</v>
      </c>
      <c r="AN53" s="523" t="s">
        <v>265</v>
      </c>
      <c r="AO53" s="523"/>
      <c r="AP53" s="523"/>
      <c r="AQ53" s="523"/>
      <c r="AR53" s="523"/>
      <c r="AS53" s="523"/>
      <c r="AT53" s="523"/>
      <c r="AU53" s="523"/>
      <c r="AV53" s="523"/>
      <c r="AW53" s="523"/>
      <c r="AX53" s="523"/>
      <c r="AY53" s="523"/>
      <c r="BD53" s="515" t="s">
        <v>350</v>
      </c>
      <c r="BE53" s="515"/>
      <c r="BF53" s="515"/>
      <c r="BG53" s="515"/>
      <c r="BH53" s="515"/>
      <c r="BI53" s="515"/>
      <c r="BJ53" s="515"/>
      <c r="BK53" s="515"/>
      <c r="BL53" s="515"/>
      <c r="BM53" s="515"/>
      <c r="BN53" s="515"/>
      <c r="BO53" s="515"/>
      <c r="BP53" s="515"/>
    </row>
    <row r="54" spans="1:69" x14ac:dyDescent="0.15">
      <c r="A54" s="513" t="s">
        <v>337</v>
      </c>
      <c r="B54" s="513"/>
      <c r="C54" s="513"/>
      <c r="D54" s="513"/>
      <c r="E54" s="513"/>
      <c r="F54" s="513"/>
      <c r="G54" s="513"/>
      <c r="H54" s="513"/>
      <c r="I54" s="513"/>
      <c r="J54" s="513"/>
      <c r="K54" s="513"/>
      <c r="L54" s="513"/>
      <c r="M54" s="513"/>
      <c r="N54" s="513"/>
      <c r="O54" s="513"/>
      <c r="P54" s="514"/>
      <c r="S54" s="1" t="s">
        <v>174</v>
      </c>
      <c r="AN54" s="523" t="s">
        <v>274</v>
      </c>
      <c r="AO54" s="523"/>
      <c r="AP54" s="523"/>
      <c r="AQ54" s="523"/>
      <c r="AR54" s="523"/>
      <c r="AS54" s="523"/>
      <c r="AT54" s="523"/>
      <c r="AU54" s="523"/>
      <c r="AV54" s="523"/>
      <c r="AW54" s="523"/>
      <c r="AX54" s="523"/>
      <c r="AY54" s="523"/>
      <c r="BD54" s="515" t="s">
        <v>351</v>
      </c>
      <c r="BE54" s="515"/>
      <c r="BF54" s="515"/>
      <c r="BG54" s="515"/>
      <c r="BH54" s="515"/>
      <c r="BI54" s="515"/>
      <c r="BJ54" s="515"/>
      <c r="BK54" s="515"/>
      <c r="BL54" s="515"/>
      <c r="BM54" s="515"/>
      <c r="BN54" s="515"/>
      <c r="BO54" s="515"/>
      <c r="BP54" s="515"/>
    </row>
    <row r="55" spans="1:69" x14ac:dyDescent="0.15">
      <c r="A55" s="513" t="s">
        <v>337</v>
      </c>
      <c r="B55" s="513"/>
      <c r="C55" s="513"/>
      <c r="D55" s="513"/>
      <c r="E55" s="513"/>
      <c r="F55" s="513"/>
      <c r="G55" s="513"/>
      <c r="H55" s="513"/>
      <c r="I55" s="513"/>
      <c r="J55" s="513"/>
      <c r="K55" s="513"/>
      <c r="L55" s="513"/>
      <c r="M55" s="513"/>
      <c r="N55" s="513"/>
      <c r="O55" s="513"/>
      <c r="P55" s="514"/>
      <c r="S55" s="1" t="s">
        <v>173</v>
      </c>
      <c r="AN55" s="523" t="s">
        <v>273</v>
      </c>
      <c r="AO55" s="523"/>
      <c r="AP55" s="523"/>
      <c r="AQ55" s="523"/>
      <c r="AR55" s="523"/>
      <c r="AS55" s="523"/>
      <c r="AT55" s="523"/>
      <c r="AU55" s="523"/>
      <c r="AV55" s="523"/>
      <c r="AW55" s="523"/>
      <c r="AX55" s="523"/>
      <c r="AY55" s="523"/>
      <c r="BD55" s="515" t="s">
        <v>352</v>
      </c>
      <c r="BE55" s="515"/>
      <c r="BF55" s="515"/>
      <c r="BG55" s="515"/>
      <c r="BH55" s="515"/>
      <c r="BI55" s="515"/>
      <c r="BJ55" s="515"/>
      <c r="BK55" s="515"/>
      <c r="BL55" s="515"/>
      <c r="BM55" s="515"/>
      <c r="BN55" s="515"/>
      <c r="BO55" s="515"/>
      <c r="BP55" s="515"/>
    </row>
    <row r="56" spans="1:69" x14ac:dyDescent="0.15">
      <c r="A56" s="513" t="s">
        <v>337</v>
      </c>
      <c r="B56" s="513"/>
      <c r="C56" s="513"/>
      <c r="D56" s="513"/>
      <c r="E56" s="513"/>
      <c r="F56" s="513"/>
      <c r="G56" s="513"/>
      <c r="H56" s="513"/>
      <c r="I56" s="513"/>
      <c r="J56" s="513"/>
      <c r="K56" s="513"/>
      <c r="L56" s="513"/>
      <c r="M56" s="513"/>
      <c r="N56" s="513"/>
      <c r="O56" s="513"/>
      <c r="P56" s="514"/>
      <c r="S56" s="1" t="s">
        <v>172</v>
      </c>
      <c r="AN56" s="523" t="s">
        <v>259</v>
      </c>
      <c r="AO56" s="523"/>
      <c r="AP56" s="523"/>
      <c r="AQ56" s="523"/>
      <c r="AR56" s="523"/>
      <c r="AS56" s="523"/>
      <c r="AT56" s="523"/>
      <c r="AU56" s="523"/>
      <c r="AV56" s="523"/>
      <c r="AW56" s="523"/>
      <c r="AX56" s="523"/>
      <c r="AY56" s="523"/>
      <c r="BD56" s="515" t="s">
        <v>337</v>
      </c>
      <c r="BE56" s="515"/>
      <c r="BF56" s="515"/>
      <c r="BG56" s="515"/>
      <c r="BH56" s="515"/>
      <c r="BI56" s="515"/>
      <c r="BJ56" s="515"/>
      <c r="BK56" s="515"/>
      <c r="BL56" s="515"/>
      <c r="BM56" s="515"/>
      <c r="BN56" s="515"/>
      <c r="BO56" s="515"/>
      <c r="BP56" s="515"/>
    </row>
    <row r="57" spans="1:69" ht="13.5" customHeight="1" x14ac:dyDescent="0.15">
      <c r="A57" s="513" t="s">
        <v>337</v>
      </c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513"/>
      <c r="O57" s="513"/>
      <c r="P57" s="514"/>
      <c r="S57" s="1" t="s">
        <v>171</v>
      </c>
      <c r="AN57" s="25" t="s">
        <v>275</v>
      </c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BD57" s="515" t="s">
        <v>353</v>
      </c>
      <c r="BE57" s="515"/>
      <c r="BF57" s="515"/>
      <c r="BG57" s="515"/>
      <c r="BH57" s="515"/>
      <c r="BI57" s="515"/>
      <c r="BJ57" s="515"/>
      <c r="BK57" s="515"/>
      <c r="BL57" s="515"/>
      <c r="BM57" s="515"/>
      <c r="BN57" s="515"/>
      <c r="BO57" s="515"/>
      <c r="BP57" s="515"/>
    </row>
    <row r="58" spans="1:69" x14ac:dyDescent="0.15">
      <c r="A58" s="513" t="s">
        <v>337</v>
      </c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4"/>
      <c r="S58" s="1" t="s">
        <v>170</v>
      </c>
      <c r="AN58" s="523" t="s">
        <v>276</v>
      </c>
      <c r="AO58" s="523"/>
      <c r="AP58" s="523"/>
      <c r="AQ58" s="523"/>
      <c r="AR58" s="523"/>
      <c r="AS58" s="523"/>
      <c r="AT58" s="523"/>
      <c r="AU58" s="523"/>
      <c r="AV58" s="523"/>
      <c r="AW58" s="523"/>
      <c r="AX58" s="523"/>
      <c r="AY58" s="523"/>
      <c r="BD58" s="515" t="s">
        <v>354</v>
      </c>
      <c r="BE58" s="515"/>
      <c r="BF58" s="515"/>
      <c r="BG58" s="515"/>
      <c r="BH58" s="515"/>
      <c r="BI58" s="515"/>
      <c r="BJ58" s="515"/>
      <c r="BK58" s="515"/>
      <c r="BL58" s="515"/>
      <c r="BM58" s="515"/>
      <c r="BN58" s="515"/>
      <c r="BO58" s="515"/>
      <c r="BP58" s="515"/>
    </row>
    <row r="59" spans="1:69" x14ac:dyDescent="0.15">
      <c r="A59" s="513" t="s">
        <v>337</v>
      </c>
      <c r="B59" s="513"/>
      <c r="C59" s="513"/>
      <c r="D59" s="513"/>
      <c r="E59" s="513"/>
      <c r="F59" s="513"/>
      <c r="G59" s="513"/>
      <c r="H59" s="513"/>
      <c r="I59" s="513"/>
      <c r="J59" s="513"/>
      <c r="K59" s="513"/>
      <c r="L59" s="513"/>
      <c r="M59" s="513"/>
      <c r="N59" s="513"/>
      <c r="O59" s="513"/>
      <c r="P59" s="514"/>
      <c r="S59" s="1" t="s">
        <v>169</v>
      </c>
      <c r="AN59" s="523" t="s">
        <v>274</v>
      </c>
      <c r="AO59" s="523"/>
      <c r="AP59" s="523"/>
      <c r="AQ59" s="523"/>
      <c r="AR59" s="523"/>
      <c r="AS59" s="523"/>
      <c r="AT59" s="523"/>
      <c r="AU59" s="523"/>
      <c r="AV59" s="523"/>
      <c r="AW59" s="523"/>
      <c r="AX59" s="523"/>
      <c r="AY59" s="523"/>
      <c r="BD59" s="515" t="s">
        <v>281</v>
      </c>
      <c r="BE59" s="515"/>
      <c r="BF59" s="515"/>
      <c r="BG59" s="515"/>
      <c r="BH59" s="515"/>
      <c r="BI59" s="515"/>
      <c r="BJ59" s="515"/>
      <c r="BK59" s="515"/>
      <c r="BL59" s="515"/>
      <c r="BM59" s="515"/>
      <c r="BN59" s="515"/>
      <c r="BO59" s="515"/>
      <c r="BP59" s="515"/>
    </row>
    <row r="60" spans="1:69" x14ac:dyDescent="0.15">
      <c r="A60" s="513" t="s">
        <v>337</v>
      </c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13"/>
      <c r="O60" s="513"/>
      <c r="P60" s="514"/>
      <c r="S60" s="1" t="s">
        <v>168</v>
      </c>
      <c r="AN60" s="25" t="s">
        <v>277</v>
      </c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BD60" s="515" t="s">
        <v>167</v>
      </c>
      <c r="BE60" s="515"/>
      <c r="BF60" s="515"/>
      <c r="BG60" s="515"/>
      <c r="BH60" s="515"/>
      <c r="BI60" s="515"/>
      <c r="BJ60" s="515"/>
      <c r="BK60" s="515"/>
      <c r="BL60" s="515"/>
      <c r="BM60" s="515"/>
      <c r="BN60" s="515"/>
      <c r="BO60" s="515"/>
      <c r="BP60" s="515"/>
    </row>
    <row r="61" spans="1:69" ht="17.25" customHeight="1" x14ac:dyDescent="0.15">
      <c r="A61" s="525" t="s">
        <v>337</v>
      </c>
      <c r="B61" s="525"/>
      <c r="C61" s="525"/>
      <c r="D61" s="525"/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6"/>
      <c r="Q61" s="615"/>
      <c r="R61" s="615"/>
      <c r="S61" s="2" t="s">
        <v>227</v>
      </c>
      <c r="T61" s="615"/>
      <c r="U61" s="615"/>
      <c r="V61" s="615"/>
      <c r="W61" s="615"/>
      <c r="X61" s="615"/>
      <c r="Y61" s="615"/>
      <c r="Z61" s="615"/>
      <c r="AA61" s="615"/>
      <c r="AB61" s="615"/>
      <c r="AC61" s="615"/>
      <c r="AD61" s="615"/>
      <c r="AE61" s="615"/>
      <c r="AF61" s="615"/>
      <c r="AG61" s="615"/>
      <c r="AH61" s="615"/>
      <c r="AI61" s="615"/>
      <c r="AJ61" s="615"/>
      <c r="AK61" s="615"/>
      <c r="AL61" s="615"/>
      <c r="AM61" s="615"/>
      <c r="AN61" s="28" t="s">
        <v>278</v>
      </c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615"/>
      <c r="BA61" s="615"/>
      <c r="BB61" s="615"/>
      <c r="BC61" s="615"/>
      <c r="BD61" s="529" t="s">
        <v>355</v>
      </c>
      <c r="BE61" s="529"/>
      <c r="BF61" s="529"/>
      <c r="BG61" s="529"/>
      <c r="BH61" s="529"/>
      <c r="BI61" s="529"/>
      <c r="BJ61" s="529"/>
      <c r="BK61" s="529"/>
      <c r="BL61" s="529"/>
      <c r="BM61" s="529"/>
      <c r="BN61" s="529"/>
      <c r="BO61" s="529"/>
      <c r="BP61" s="529"/>
      <c r="BQ61" s="615"/>
    </row>
    <row r="62" spans="1:69" ht="17.25" customHeight="1" x14ac:dyDescent="0.1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S62" s="1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9" x14ac:dyDescent="0.15"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24" t="s">
        <v>448</v>
      </c>
    </row>
    <row r="64" spans="1:69" ht="13.5" customHeight="1" x14ac:dyDescent="0.15"/>
    <row r="65" spans="1:69" x14ac:dyDescent="0.15">
      <c r="A65" s="519" t="s">
        <v>163</v>
      </c>
      <c r="B65" s="519"/>
      <c r="C65" s="519"/>
      <c r="D65" s="519"/>
      <c r="E65" s="519"/>
      <c r="F65" s="519"/>
      <c r="G65" s="519"/>
      <c r="H65" s="519"/>
      <c r="I65" s="519"/>
      <c r="J65" s="519"/>
      <c r="K65" s="519"/>
      <c r="L65" s="519"/>
      <c r="M65" s="519"/>
      <c r="N65" s="519"/>
      <c r="O65" s="519"/>
      <c r="P65" s="519"/>
      <c r="Q65" s="519"/>
      <c r="R65" s="519"/>
      <c r="S65" s="519"/>
      <c r="T65" s="519"/>
      <c r="U65" s="519"/>
      <c r="V65" s="519"/>
      <c r="W65" s="519"/>
      <c r="X65" s="519"/>
      <c r="Y65" s="519"/>
      <c r="Z65" s="519"/>
      <c r="AA65" s="519"/>
      <c r="AB65" s="519"/>
      <c r="AC65" s="519"/>
      <c r="AD65" s="519"/>
      <c r="AE65" s="519"/>
      <c r="AF65" s="519"/>
      <c r="AG65" s="519"/>
      <c r="AH65" s="519"/>
      <c r="AI65" s="519"/>
      <c r="AJ65" s="519"/>
      <c r="AK65" s="519"/>
      <c r="AL65" s="519"/>
      <c r="AM65" s="519"/>
      <c r="AN65" s="519"/>
      <c r="AO65" s="519"/>
      <c r="AP65" s="519"/>
      <c r="AQ65" s="519"/>
      <c r="AR65" s="519"/>
      <c r="AS65" s="519"/>
      <c r="AT65" s="519"/>
      <c r="AU65" s="519"/>
      <c r="AV65" s="519"/>
      <c r="AW65" s="519"/>
      <c r="AX65" s="519"/>
      <c r="AY65" s="519"/>
      <c r="AZ65" s="519"/>
      <c r="BA65" s="519"/>
      <c r="BB65" s="519"/>
      <c r="BC65" s="519"/>
      <c r="BD65" s="519"/>
      <c r="BE65" s="519"/>
      <c r="BF65" s="519"/>
      <c r="BG65" s="519"/>
      <c r="BH65" s="519"/>
      <c r="BI65" s="519"/>
      <c r="BJ65" s="519"/>
      <c r="BK65" s="519"/>
      <c r="BL65" s="519"/>
      <c r="BM65" s="519"/>
      <c r="BN65" s="519"/>
      <c r="BO65" s="519"/>
      <c r="BP65" s="519"/>
      <c r="BQ65" s="519"/>
    </row>
    <row r="66" spans="1:69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1:69" x14ac:dyDescent="0.15">
      <c r="A67" s="615"/>
      <c r="B67" s="22" t="s">
        <v>505</v>
      </c>
      <c r="C67" s="615"/>
      <c r="D67" s="615"/>
      <c r="E67" s="615"/>
      <c r="F67" s="615"/>
      <c r="G67" s="615"/>
      <c r="H67" s="615"/>
      <c r="I67" s="615"/>
      <c r="J67" s="615"/>
      <c r="K67" s="615"/>
      <c r="L67" s="615"/>
      <c r="M67" s="615"/>
      <c r="N67" s="615"/>
      <c r="O67" s="615"/>
      <c r="P67" s="615"/>
      <c r="Q67" s="615"/>
      <c r="R67" s="615"/>
      <c r="S67" s="615"/>
      <c r="T67" s="615"/>
      <c r="U67" s="615"/>
      <c r="V67" s="615"/>
      <c r="W67" s="615"/>
      <c r="X67" s="615"/>
      <c r="Y67" s="615"/>
      <c r="Z67" s="615"/>
      <c r="AA67" s="615"/>
      <c r="AB67" s="615"/>
      <c r="AC67" s="615"/>
      <c r="AD67" s="615"/>
      <c r="AE67" s="615"/>
      <c r="AF67" s="615"/>
      <c r="AG67" s="615"/>
      <c r="AH67" s="615"/>
      <c r="AI67" s="615"/>
      <c r="AJ67" s="615"/>
      <c r="AK67" s="615"/>
      <c r="AL67" s="615"/>
      <c r="AM67" s="615"/>
      <c r="AN67" s="615"/>
      <c r="AO67" s="615"/>
      <c r="AP67" s="615"/>
      <c r="AQ67" s="615"/>
      <c r="AR67" s="615"/>
      <c r="AS67" s="615"/>
      <c r="AT67" s="615"/>
      <c r="AU67" s="615"/>
      <c r="AV67" s="615"/>
      <c r="AW67" s="615"/>
      <c r="AX67" s="615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616" t="s">
        <v>520</v>
      </c>
    </row>
    <row r="68" spans="1:69" x14ac:dyDescent="0.15">
      <c r="A68" s="520" t="s">
        <v>162</v>
      </c>
      <c r="B68" s="520"/>
      <c r="C68" s="520"/>
      <c r="D68" s="520"/>
      <c r="E68" s="520"/>
      <c r="F68" s="520"/>
      <c r="G68" s="520"/>
      <c r="H68" s="520"/>
      <c r="I68" s="520"/>
      <c r="J68" s="520"/>
      <c r="K68" s="520"/>
      <c r="L68" s="520"/>
      <c r="M68" s="520"/>
      <c r="N68" s="520"/>
      <c r="O68" s="520"/>
      <c r="P68" s="521"/>
      <c r="Q68" s="522" t="s">
        <v>305</v>
      </c>
      <c r="R68" s="520"/>
      <c r="S68" s="520"/>
      <c r="T68" s="520"/>
      <c r="U68" s="520"/>
      <c r="V68" s="520"/>
      <c r="W68" s="520"/>
      <c r="X68" s="520"/>
      <c r="Y68" s="520"/>
      <c r="Z68" s="520"/>
      <c r="AA68" s="520"/>
      <c r="AB68" s="520"/>
      <c r="AC68" s="520"/>
      <c r="AD68" s="520"/>
      <c r="AE68" s="520"/>
      <c r="AF68" s="520"/>
      <c r="AG68" s="520"/>
      <c r="AH68" s="520"/>
      <c r="AI68" s="520"/>
      <c r="AJ68" s="520"/>
      <c r="AK68" s="521"/>
      <c r="AL68" s="522" t="s">
        <v>306</v>
      </c>
      <c r="AM68" s="520"/>
      <c r="AN68" s="520"/>
      <c r="AO68" s="520"/>
      <c r="AP68" s="520"/>
      <c r="AQ68" s="520"/>
      <c r="AR68" s="520"/>
      <c r="AS68" s="520"/>
      <c r="AT68" s="520"/>
      <c r="AU68" s="520"/>
      <c r="AV68" s="520"/>
      <c r="AW68" s="520"/>
      <c r="AX68" s="520"/>
      <c r="AY68" s="520"/>
      <c r="AZ68" s="520"/>
      <c r="BA68" s="521"/>
      <c r="BB68" s="522" t="s">
        <v>320</v>
      </c>
      <c r="BC68" s="520"/>
      <c r="BD68" s="520"/>
      <c r="BE68" s="520"/>
      <c r="BF68" s="520"/>
      <c r="BG68" s="520"/>
      <c r="BH68" s="520"/>
      <c r="BI68" s="520"/>
      <c r="BJ68" s="520"/>
      <c r="BK68" s="520"/>
      <c r="BL68" s="520"/>
      <c r="BM68" s="520"/>
      <c r="BN68" s="520"/>
      <c r="BO68" s="520"/>
      <c r="BP68" s="520"/>
      <c r="BQ68" s="520"/>
    </row>
    <row r="69" spans="1:69" ht="13.5" customHeight="1" x14ac:dyDescent="0.15">
      <c r="A69" s="536" t="s">
        <v>161</v>
      </c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7"/>
      <c r="R69" s="1" t="s">
        <v>160</v>
      </c>
      <c r="AN69" s="1" t="s">
        <v>282</v>
      </c>
      <c r="BD69" s="524" t="s">
        <v>159</v>
      </c>
      <c r="BE69" s="524"/>
      <c r="BF69" s="524"/>
      <c r="BG69" s="524"/>
      <c r="BH69" s="524"/>
      <c r="BI69" s="524"/>
      <c r="BJ69" s="524"/>
      <c r="BK69" s="524"/>
      <c r="BL69" s="524"/>
      <c r="BM69" s="524"/>
      <c r="BN69" s="524"/>
      <c r="BO69" s="524"/>
      <c r="BP69" s="524"/>
    </row>
    <row r="70" spans="1:69" ht="13.5" customHeight="1" x14ac:dyDescent="0.15">
      <c r="A70" s="513" t="s">
        <v>337</v>
      </c>
      <c r="B70" s="513"/>
      <c r="C70" s="513"/>
      <c r="D70" s="513"/>
      <c r="E70" s="513"/>
      <c r="F70" s="513"/>
      <c r="G70" s="513"/>
      <c r="H70" s="513"/>
      <c r="I70" s="513"/>
      <c r="J70" s="513"/>
      <c r="K70" s="513"/>
      <c r="L70" s="513"/>
      <c r="M70" s="513"/>
      <c r="N70" s="513"/>
      <c r="O70" s="513"/>
      <c r="P70" s="514"/>
      <c r="R70" s="1" t="s">
        <v>158</v>
      </c>
      <c r="AN70" s="1" t="s">
        <v>266</v>
      </c>
      <c r="BD70" s="515" t="s">
        <v>157</v>
      </c>
      <c r="BE70" s="515"/>
      <c r="BF70" s="515"/>
      <c r="BG70" s="515"/>
      <c r="BH70" s="515"/>
      <c r="BI70" s="515"/>
      <c r="BJ70" s="515"/>
      <c r="BK70" s="515"/>
      <c r="BL70" s="515"/>
      <c r="BM70" s="515"/>
      <c r="BN70" s="515"/>
      <c r="BO70" s="515"/>
      <c r="BP70" s="515"/>
    </row>
    <row r="71" spans="1:69" x14ac:dyDescent="0.15">
      <c r="A71" s="513" t="s">
        <v>337</v>
      </c>
      <c r="B71" s="513"/>
      <c r="C71" s="513"/>
      <c r="D71" s="513"/>
      <c r="E71" s="513"/>
      <c r="F71" s="513"/>
      <c r="G71" s="513"/>
      <c r="H71" s="513"/>
      <c r="I71" s="513"/>
      <c r="J71" s="513"/>
      <c r="K71" s="513"/>
      <c r="L71" s="513"/>
      <c r="M71" s="513"/>
      <c r="N71" s="513"/>
      <c r="O71" s="513"/>
      <c r="P71" s="514"/>
      <c r="R71" s="1" t="s">
        <v>156</v>
      </c>
      <c r="AN71" s="1" t="s">
        <v>283</v>
      </c>
      <c r="BD71" s="515" t="s">
        <v>356</v>
      </c>
      <c r="BE71" s="515"/>
      <c r="BF71" s="515"/>
      <c r="BG71" s="515"/>
      <c r="BH71" s="515"/>
      <c r="BI71" s="515"/>
      <c r="BJ71" s="515"/>
      <c r="BK71" s="515"/>
      <c r="BL71" s="515"/>
      <c r="BM71" s="515"/>
      <c r="BN71" s="515"/>
      <c r="BO71" s="515"/>
      <c r="BP71" s="515"/>
    </row>
    <row r="72" spans="1:69" x14ac:dyDescent="0.15">
      <c r="A72" s="513" t="s">
        <v>337</v>
      </c>
      <c r="B72" s="513"/>
      <c r="C72" s="513"/>
      <c r="D72" s="513"/>
      <c r="E72" s="513"/>
      <c r="F72" s="513"/>
      <c r="G72" s="513"/>
      <c r="H72" s="513"/>
      <c r="I72" s="513"/>
      <c r="J72" s="513"/>
      <c r="K72" s="513"/>
      <c r="L72" s="513"/>
      <c r="M72" s="513"/>
      <c r="N72" s="513"/>
      <c r="O72" s="513"/>
      <c r="P72" s="514"/>
      <c r="R72" s="1" t="s">
        <v>155</v>
      </c>
      <c r="AN72" s="1" t="s">
        <v>284</v>
      </c>
      <c r="BD72" s="515" t="s">
        <v>357</v>
      </c>
      <c r="BE72" s="515"/>
      <c r="BF72" s="515"/>
      <c r="BG72" s="515"/>
      <c r="BH72" s="515"/>
      <c r="BI72" s="515"/>
      <c r="BJ72" s="515"/>
      <c r="BK72" s="515"/>
      <c r="BL72" s="515"/>
      <c r="BM72" s="515"/>
      <c r="BN72" s="515"/>
      <c r="BO72" s="515"/>
      <c r="BP72" s="515"/>
    </row>
    <row r="73" spans="1:69" x14ac:dyDescent="0.15">
      <c r="A73" s="513" t="s">
        <v>337</v>
      </c>
      <c r="B73" s="513"/>
      <c r="C73" s="513"/>
      <c r="D73" s="513"/>
      <c r="E73" s="513"/>
      <c r="F73" s="513"/>
      <c r="G73" s="513"/>
      <c r="H73" s="513"/>
      <c r="I73" s="513"/>
      <c r="J73" s="513"/>
      <c r="K73" s="513"/>
      <c r="L73" s="513"/>
      <c r="M73" s="513"/>
      <c r="N73" s="513"/>
      <c r="O73" s="513"/>
      <c r="P73" s="514"/>
      <c r="R73" s="1" t="s">
        <v>154</v>
      </c>
      <c r="AN73" s="1" t="s">
        <v>285</v>
      </c>
      <c r="BD73" s="515" t="s">
        <v>337</v>
      </c>
      <c r="BE73" s="515"/>
      <c r="BF73" s="515"/>
      <c r="BG73" s="515"/>
      <c r="BH73" s="515"/>
      <c r="BI73" s="515"/>
      <c r="BJ73" s="515"/>
      <c r="BK73" s="515"/>
      <c r="BL73" s="515"/>
      <c r="BM73" s="515"/>
      <c r="BN73" s="515"/>
      <c r="BO73" s="515"/>
      <c r="BP73" s="515"/>
    </row>
    <row r="74" spans="1:69" x14ac:dyDescent="0.15">
      <c r="A74" s="513" t="s">
        <v>337</v>
      </c>
      <c r="B74" s="513"/>
      <c r="C74" s="513"/>
      <c r="D74" s="513"/>
      <c r="E74" s="513"/>
      <c r="F74" s="513"/>
      <c r="G74" s="513"/>
      <c r="H74" s="513"/>
      <c r="I74" s="513"/>
      <c r="J74" s="513"/>
      <c r="K74" s="513"/>
      <c r="L74" s="513"/>
      <c r="M74" s="513"/>
      <c r="N74" s="513"/>
      <c r="O74" s="513"/>
      <c r="P74" s="514"/>
      <c r="R74" s="1" t="s">
        <v>153</v>
      </c>
      <c r="AN74" s="1" t="s">
        <v>285</v>
      </c>
      <c r="BD74" s="515" t="s">
        <v>337</v>
      </c>
      <c r="BE74" s="515"/>
      <c r="BF74" s="515"/>
      <c r="BG74" s="515"/>
      <c r="BH74" s="515"/>
      <c r="BI74" s="515"/>
      <c r="BJ74" s="515"/>
      <c r="BK74" s="515"/>
      <c r="BL74" s="515"/>
      <c r="BM74" s="515"/>
      <c r="BN74" s="515"/>
      <c r="BO74" s="515"/>
      <c r="BP74" s="515"/>
    </row>
    <row r="75" spans="1:69" ht="13.5" customHeight="1" x14ac:dyDescent="0.15">
      <c r="A75" s="513" t="s">
        <v>152</v>
      </c>
      <c r="B75" s="513"/>
      <c r="C75" s="513"/>
      <c r="D75" s="513"/>
      <c r="E75" s="513"/>
      <c r="F75" s="513"/>
      <c r="G75" s="513"/>
      <c r="H75" s="513"/>
      <c r="I75" s="513"/>
      <c r="J75" s="513"/>
      <c r="K75" s="513"/>
      <c r="L75" s="513"/>
      <c r="M75" s="513"/>
      <c r="N75" s="513"/>
      <c r="O75" s="513"/>
      <c r="P75" s="514"/>
      <c r="R75" s="1" t="s">
        <v>151</v>
      </c>
      <c r="S75" s="1"/>
      <c r="T75" s="1"/>
      <c r="U75" s="1"/>
      <c r="V75" s="1"/>
      <c r="W75" s="1"/>
      <c r="X75" s="1"/>
      <c r="Y75" s="1"/>
      <c r="AN75" s="523" t="s">
        <v>510</v>
      </c>
      <c r="AO75" s="523"/>
      <c r="AP75" s="523"/>
      <c r="AQ75" s="523"/>
      <c r="AR75" s="523"/>
      <c r="AS75" s="523"/>
      <c r="AT75" s="523"/>
      <c r="AU75" s="523"/>
      <c r="AV75" s="523"/>
      <c r="AW75" s="523"/>
      <c r="AX75" s="523"/>
      <c r="AY75" s="523"/>
      <c r="AZ75" s="523"/>
      <c r="BA75" s="523"/>
      <c r="BD75" s="515" t="s">
        <v>150</v>
      </c>
      <c r="BE75" s="515"/>
      <c r="BF75" s="515"/>
      <c r="BG75" s="515"/>
      <c r="BH75" s="515"/>
      <c r="BI75" s="515"/>
      <c r="BJ75" s="515"/>
      <c r="BK75" s="515"/>
      <c r="BL75" s="515"/>
      <c r="BM75" s="515"/>
      <c r="BN75" s="515"/>
      <c r="BO75" s="515"/>
      <c r="BP75" s="515"/>
    </row>
    <row r="76" spans="1:69" x14ac:dyDescent="0.15">
      <c r="A76" s="513" t="s">
        <v>337</v>
      </c>
      <c r="B76" s="513"/>
      <c r="C76" s="513"/>
      <c r="D76" s="513"/>
      <c r="E76" s="513"/>
      <c r="F76" s="513"/>
      <c r="G76" s="513"/>
      <c r="H76" s="513"/>
      <c r="I76" s="513"/>
      <c r="J76" s="513"/>
      <c r="K76" s="513"/>
      <c r="L76" s="513"/>
      <c r="M76" s="513"/>
      <c r="N76" s="513"/>
      <c r="O76" s="513"/>
      <c r="P76" s="514"/>
      <c r="R76" s="1" t="s">
        <v>149</v>
      </c>
      <c r="AO76" s="628" t="s">
        <v>199</v>
      </c>
      <c r="AP76" s="628"/>
      <c r="AR76" s="5"/>
      <c r="BD76" s="515" t="s">
        <v>337</v>
      </c>
      <c r="BE76" s="515"/>
      <c r="BF76" s="515"/>
      <c r="BG76" s="515"/>
      <c r="BH76" s="515"/>
      <c r="BI76" s="515"/>
      <c r="BJ76" s="515"/>
      <c r="BK76" s="515"/>
      <c r="BL76" s="515"/>
      <c r="BM76" s="515"/>
      <c r="BN76" s="515"/>
      <c r="BO76" s="515"/>
      <c r="BP76" s="515"/>
    </row>
    <row r="77" spans="1:69" x14ac:dyDescent="0.15">
      <c r="A77" s="513" t="s">
        <v>337</v>
      </c>
      <c r="B77" s="513"/>
      <c r="C77" s="513"/>
      <c r="D77" s="513"/>
      <c r="E77" s="513"/>
      <c r="F77" s="513"/>
      <c r="G77" s="513"/>
      <c r="H77" s="513"/>
      <c r="I77" s="513"/>
      <c r="J77" s="513"/>
      <c r="K77" s="513"/>
      <c r="L77" s="513"/>
      <c r="M77" s="513"/>
      <c r="N77" s="513"/>
      <c r="O77" s="513"/>
      <c r="P77" s="514"/>
      <c r="R77" s="1" t="s">
        <v>148</v>
      </c>
      <c r="AO77" s="628" t="s">
        <v>199</v>
      </c>
      <c r="AP77" s="628"/>
      <c r="AR77" s="5"/>
      <c r="BD77" s="515" t="s">
        <v>337</v>
      </c>
      <c r="BE77" s="515"/>
      <c r="BF77" s="515"/>
      <c r="BG77" s="515"/>
      <c r="BH77" s="515"/>
      <c r="BI77" s="515"/>
      <c r="BJ77" s="515"/>
      <c r="BK77" s="515"/>
      <c r="BL77" s="515"/>
      <c r="BM77" s="515"/>
      <c r="BN77" s="515"/>
      <c r="BO77" s="515"/>
      <c r="BP77" s="515"/>
    </row>
    <row r="78" spans="1:69" ht="13.5" customHeight="1" x14ac:dyDescent="0.15">
      <c r="A78" s="513" t="s">
        <v>337</v>
      </c>
      <c r="B78" s="513"/>
      <c r="C78" s="513"/>
      <c r="D78" s="513"/>
      <c r="E78" s="513"/>
      <c r="F78" s="513"/>
      <c r="G78" s="513"/>
      <c r="H78" s="513"/>
      <c r="I78" s="513"/>
      <c r="J78" s="513"/>
      <c r="K78" s="513"/>
      <c r="L78" s="513"/>
      <c r="M78" s="513"/>
      <c r="N78" s="513"/>
      <c r="O78" s="513"/>
      <c r="P78" s="514"/>
      <c r="R78" s="1" t="s">
        <v>147</v>
      </c>
      <c r="AO78" s="628" t="s">
        <v>199</v>
      </c>
      <c r="AP78" s="628"/>
      <c r="AR78" s="5"/>
      <c r="BD78" s="515" t="s">
        <v>337</v>
      </c>
      <c r="BE78" s="515"/>
      <c r="BF78" s="515"/>
      <c r="BG78" s="515"/>
      <c r="BH78" s="515"/>
      <c r="BI78" s="515"/>
      <c r="BJ78" s="515"/>
      <c r="BK78" s="515"/>
      <c r="BL78" s="515"/>
      <c r="BM78" s="515"/>
      <c r="BN78" s="515"/>
      <c r="BO78" s="515"/>
      <c r="BP78" s="515"/>
    </row>
    <row r="79" spans="1:69" ht="13.5" customHeight="1" x14ac:dyDescent="0.15">
      <c r="A79" s="513" t="s">
        <v>142</v>
      </c>
      <c r="B79" s="513"/>
      <c r="C79" s="513"/>
      <c r="D79" s="513"/>
      <c r="E79" s="513"/>
      <c r="F79" s="513"/>
      <c r="G79" s="513"/>
      <c r="H79" s="513"/>
      <c r="I79" s="513"/>
      <c r="J79" s="513"/>
      <c r="K79" s="513"/>
      <c r="L79" s="513"/>
      <c r="M79" s="513"/>
      <c r="N79" s="513"/>
      <c r="O79" s="513"/>
      <c r="P79" s="514"/>
      <c r="R79" s="1" t="s">
        <v>140</v>
      </c>
      <c r="AN79" s="1" t="s">
        <v>273</v>
      </c>
      <c r="BD79" s="515" t="s">
        <v>358</v>
      </c>
      <c r="BE79" s="515"/>
      <c r="BF79" s="515"/>
      <c r="BG79" s="515"/>
      <c r="BH79" s="515"/>
      <c r="BI79" s="515"/>
      <c r="BJ79" s="515"/>
      <c r="BK79" s="515"/>
      <c r="BL79" s="515"/>
      <c r="BM79" s="515"/>
      <c r="BN79" s="515"/>
      <c r="BO79" s="515"/>
      <c r="BP79" s="515"/>
    </row>
    <row r="80" spans="1:69" ht="13.5" customHeight="1" x14ac:dyDescent="0.15">
      <c r="A80" s="513" t="s">
        <v>337</v>
      </c>
      <c r="B80" s="513"/>
      <c r="C80" s="513"/>
      <c r="D80" s="513"/>
      <c r="E80" s="513"/>
      <c r="F80" s="513"/>
      <c r="G80" s="513"/>
      <c r="H80" s="513"/>
      <c r="I80" s="513"/>
      <c r="J80" s="513"/>
      <c r="K80" s="513"/>
      <c r="L80" s="513"/>
      <c r="M80" s="513"/>
      <c r="N80" s="513"/>
      <c r="O80" s="513"/>
      <c r="P80" s="514"/>
      <c r="R80" s="1" t="s">
        <v>141</v>
      </c>
      <c r="AO80" s="628" t="s">
        <v>199</v>
      </c>
      <c r="AP80" s="628"/>
      <c r="AR80" s="515"/>
      <c r="AS80" s="515"/>
      <c r="BD80" s="515" t="s">
        <v>337</v>
      </c>
      <c r="BE80" s="515"/>
      <c r="BF80" s="515"/>
      <c r="BG80" s="515"/>
      <c r="BH80" s="515"/>
      <c r="BI80" s="515"/>
      <c r="BJ80" s="515"/>
      <c r="BK80" s="515"/>
      <c r="BL80" s="515"/>
      <c r="BM80" s="515"/>
      <c r="BN80" s="515"/>
      <c r="BO80" s="515"/>
      <c r="BP80" s="515"/>
    </row>
    <row r="81" spans="1:68" x14ac:dyDescent="0.15">
      <c r="A81" s="515" t="s">
        <v>337</v>
      </c>
      <c r="B81" s="515"/>
      <c r="C81" s="515"/>
      <c r="D81" s="515"/>
      <c r="E81" s="515"/>
      <c r="F81" s="515"/>
      <c r="G81" s="515"/>
      <c r="H81" s="515"/>
      <c r="I81" s="515"/>
      <c r="J81" s="515"/>
      <c r="K81" s="515"/>
      <c r="L81" s="515"/>
      <c r="M81" s="515"/>
      <c r="N81" s="515"/>
      <c r="O81" s="515"/>
      <c r="P81" s="534"/>
      <c r="R81" s="1" t="s">
        <v>140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N81" s="1"/>
      <c r="AO81" s="628" t="s">
        <v>199</v>
      </c>
      <c r="AP81" s="628"/>
      <c r="AR81" s="515"/>
      <c r="AS81" s="515"/>
      <c r="BD81" s="515" t="s">
        <v>337</v>
      </c>
      <c r="BE81" s="515"/>
      <c r="BF81" s="515"/>
      <c r="BG81" s="515"/>
      <c r="BH81" s="515"/>
      <c r="BI81" s="515"/>
      <c r="BJ81" s="515"/>
      <c r="BK81" s="515"/>
      <c r="BL81" s="515"/>
      <c r="BM81" s="515"/>
      <c r="BN81" s="515"/>
      <c r="BO81" s="515"/>
      <c r="BP81" s="515"/>
    </row>
    <row r="82" spans="1:68" x14ac:dyDescent="0.15">
      <c r="A82" s="513" t="s">
        <v>337</v>
      </c>
      <c r="B82" s="513"/>
      <c r="C82" s="513"/>
      <c r="D82" s="513"/>
      <c r="E82" s="513"/>
      <c r="F82" s="513"/>
      <c r="G82" s="513"/>
      <c r="H82" s="513"/>
      <c r="I82" s="513"/>
      <c r="J82" s="513"/>
      <c r="K82" s="513"/>
      <c r="L82" s="513"/>
      <c r="M82" s="513"/>
      <c r="N82" s="513"/>
      <c r="O82" s="513"/>
      <c r="P82" s="514"/>
      <c r="R82" s="1" t="s">
        <v>139</v>
      </c>
      <c r="AN82" s="1"/>
      <c r="AO82" s="628" t="s">
        <v>199</v>
      </c>
      <c r="AP82" s="628"/>
      <c r="AR82" s="515"/>
      <c r="AS82" s="515"/>
      <c r="BD82" s="515" t="s">
        <v>337</v>
      </c>
      <c r="BE82" s="515"/>
      <c r="BF82" s="515"/>
      <c r="BG82" s="515"/>
      <c r="BH82" s="515"/>
      <c r="BI82" s="515"/>
      <c r="BJ82" s="515"/>
      <c r="BK82" s="515"/>
      <c r="BL82" s="515"/>
      <c r="BM82" s="515"/>
      <c r="BN82" s="515"/>
      <c r="BO82" s="515"/>
      <c r="BP82" s="515"/>
    </row>
    <row r="83" spans="1:68" x14ac:dyDescent="0.15">
      <c r="A83" s="513" t="s">
        <v>337</v>
      </c>
      <c r="B83" s="513"/>
      <c r="C83" s="513"/>
      <c r="D83" s="513"/>
      <c r="E83" s="513"/>
      <c r="F83" s="513"/>
      <c r="G83" s="513"/>
      <c r="H83" s="513"/>
      <c r="I83" s="513"/>
      <c r="J83" s="513"/>
      <c r="K83" s="513"/>
      <c r="L83" s="513"/>
      <c r="M83" s="513"/>
      <c r="N83" s="513"/>
      <c r="O83" s="513"/>
      <c r="P83" s="514"/>
      <c r="R83" s="1" t="s">
        <v>138</v>
      </c>
      <c r="AO83" s="628" t="s">
        <v>199</v>
      </c>
      <c r="AP83" s="628"/>
      <c r="AR83" s="515"/>
      <c r="AS83" s="515"/>
      <c r="BD83" s="515" t="s">
        <v>337</v>
      </c>
      <c r="BE83" s="515"/>
      <c r="BF83" s="515"/>
      <c r="BG83" s="515"/>
      <c r="BH83" s="515"/>
      <c r="BI83" s="515"/>
      <c r="BJ83" s="515"/>
      <c r="BK83" s="515"/>
      <c r="BL83" s="515"/>
      <c r="BM83" s="515"/>
      <c r="BN83" s="515"/>
      <c r="BO83" s="515"/>
      <c r="BP83" s="515"/>
    </row>
    <row r="84" spans="1:68" ht="13.5" customHeight="1" x14ac:dyDescent="0.15">
      <c r="A84" s="513" t="s">
        <v>337</v>
      </c>
      <c r="B84" s="513"/>
      <c r="C84" s="513"/>
      <c r="D84" s="513"/>
      <c r="E84" s="513"/>
      <c r="F84" s="513"/>
      <c r="G84" s="513"/>
      <c r="H84" s="513"/>
      <c r="I84" s="513"/>
      <c r="J84" s="513"/>
      <c r="K84" s="513"/>
      <c r="L84" s="513"/>
      <c r="M84" s="513"/>
      <c r="N84" s="513"/>
      <c r="O84" s="513"/>
      <c r="P84" s="514"/>
      <c r="R84" s="1" t="s">
        <v>137</v>
      </c>
      <c r="AN84" s="1" t="s">
        <v>112</v>
      </c>
      <c r="BD84" s="515" t="s">
        <v>136</v>
      </c>
      <c r="BE84" s="515"/>
      <c r="BF84" s="515"/>
      <c r="BG84" s="515"/>
      <c r="BH84" s="515"/>
      <c r="BI84" s="515"/>
      <c r="BJ84" s="515"/>
      <c r="BK84" s="515"/>
      <c r="BL84" s="515"/>
      <c r="BM84" s="515"/>
      <c r="BN84" s="515"/>
      <c r="BO84" s="515"/>
      <c r="BP84" s="515"/>
    </row>
    <row r="85" spans="1:68" ht="13.5" customHeight="1" x14ac:dyDescent="0.15">
      <c r="A85" s="513" t="s">
        <v>347</v>
      </c>
      <c r="B85" s="513"/>
      <c r="C85" s="513"/>
      <c r="D85" s="513"/>
      <c r="E85" s="513"/>
      <c r="F85" s="513"/>
      <c r="G85" s="513"/>
      <c r="H85" s="513"/>
      <c r="I85" s="513"/>
      <c r="J85" s="513"/>
      <c r="K85" s="513"/>
      <c r="L85" s="513"/>
      <c r="M85" s="513"/>
      <c r="N85" s="513"/>
      <c r="O85" s="513"/>
      <c r="P85" s="514"/>
      <c r="R85" s="1" t="s">
        <v>146</v>
      </c>
      <c r="AO85" s="628" t="s">
        <v>199</v>
      </c>
      <c r="AP85" s="628"/>
      <c r="BD85" s="515" t="s">
        <v>321</v>
      </c>
      <c r="BE85" s="515"/>
      <c r="BF85" s="515"/>
      <c r="BG85" s="515"/>
      <c r="BH85" s="515"/>
      <c r="BI85" s="515"/>
      <c r="BJ85" s="515"/>
      <c r="BK85" s="515"/>
      <c r="BL85" s="515"/>
      <c r="BM85" s="515"/>
      <c r="BN85" s="515"/>
      <c r="BO85" s="515"/>
      <c r="BP85" s="515"/>
    </row>
    <row r="86" spans="1:68" ht="13.5" customHeight="1" x14ac:dyDescent="0.15">
      <c r="A86" s="513" t="s">
        <v>337</v>
      </c>
      <c r="B86" s="513"/>
      <c r="C86" s="513"/>
      <c r="D86" s="513"/>
      <c r="E86" s="513"/>
      <c r="F86" s="513"/>
      <c r="G86" s="513"/>
      <c r="H86" s="513"/>
      <c r="I86" s="513"/>
      <c r="J86" s="513"/>
      <c r="K86" s="513"/>
      <c r="L86" s="513"/>
      <c r="M86" s="513"/>
      <c r="N86" s="513"/>
      <c r="O86" s="513"/>
      <c r="P86" s="514"/>
      <c r="R86" s="1" t="s">
        <v>145</v>
      </c>
      <c r="AN86" s="1" t="s">
        <v>287</v>
      </c>
      <c r="BD86" s="515" t="s">
        <v>144</v>
      </c>
      <c r="BE86" s="515"/>
      <c r="BF86" s="515"/>
      <c r="BG86" s="515"/>
      <c r="BH86" s="515"/>
      <c r="BI86" s="515"/>
      <c r="BJ86" s="515"/>
      <c r="BK86" s="515"/>
      <c r="BL86" s="515"/>
      <c r="BM86" s="515"/>
      <c r="BN86" s="515"/>
      <c r="BO86" s="515"/>
      <c r="BP86" s="515"/>
    </row>
    <row r="87" spans="1:68" ht="13.5" customHeight="1" x14ac:dyDescent="0.1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2"/>
      <c r="R87" s="1" t="s">
        <v>143</v>
      </c>
      <c r="AN87" s="1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</row>
    <row r="88" spans="1:68" ht="13.5" customHeight="1" x14ac:dyDescent="0.15">
      <c r="A88" s="513" t="s">
        <v>359</v>
      </c>
      <c r="B88" s="513"/>
      <c r="C88" s="513"/>
      <c r="D88" s="513"/>
      <c r="E88" s="513"/>
      <c r="F88" s="513"/>
      <c r="G88" s="513"/>
      <c r="H88" s="513"/>
      <c r="I88" s="513"/>
      <c r="J88" s="513"/>
      <c r="K88" s="513"/>
      <c r="L88" s="513"/>
      <c r="M88" s="513"/>
      <c r="N88" s="513"/>
      <c r="O88" s="513"/>
      <c r="P88" s="514"/>
      <c r="R88" s="1" t="s">
        <v>135</v>
      </c>
      <c r="AN88" s="1" t="s">
        <v>112</v>
      </c>
      <c r="AR88" s="5"/>
      <c r="BD88" s="515" t="s">
        <v>134</v>
      </c>
      <c r="BE88" s="515"/>
      <c r="BF88" s="515"/>
      <c r="BG88" s="515"/>
      <c r="BH88" s="515"/>
      <c r="BI88" s="515"/>
      <c r="BJ88" s="515"/>
      <c r="BK88" s="515"/>
      <c r="BL88" s="515"/>
      <c r="BM88" s="515"/>
      <c r="BN88" s="515"/>
      <c r="BO88" s="515"/>
      <c r="BP88" s="515"/>
    </row>
    <row r="89" spans="1:68" ht="13.5" customHeight="1" x14ac:dyDescent="0.15">
      <c r="A89" s="513" t="s">
        <v>337</v>
      </c>
      <c r="B89" s="513"/>
      <c r="C89" s="513"/>
      <c r="D89" s="513"/>
      <c r="E89" s="513"/>
      <c r="F89" s="513"/>
      <c r="G89" s="513"/>
      <c r="H89" s="513"/>
      <c r="I89" s="513"/>
      <c r="J89" s="513"/>
      <c r="K89" s="513"/>
      <c r="L89" s="513"/>
      <c r="M89" s="513"/>
      <c r="N89" s="513"/>
      <c r="O89" s="513"/>
      <c r="P89" s="514"/>
      <c r="R89" s="1" t="s">
        <v>288</v>
      </c>
      <c r="AN89" s="1" t="s">
        <v>289</v>
      </c>
      <c r="BD89" s="515" t="s">
        <v>360</v>
      </c>
      <c r="BE89" s="515"/>
      <c r="BF89" s="515"/>
      <c r="BG89" s="515"/>
      <c r="BH89" s="515"/>
      <c r="BI89" s="515"/>
      <c r="BJ89" s="515"/>
      <c r="BK89" s="515"/>
      <c r="BL89" s="515"/>
      <c r="BM89" s="515"/>
      <c r="BN89" s="515"/>
      <c r="BO89" s="515"/>
      <c r="BP89" s="515"/>
    </row>
    <row r="90" spans="1:68" x14ac:dyDescent="0.15">
      <c r="A90" s="513" t="s">
        <v>337</v>
      </c>
      <c r="B90" s="513"/>
      <c r="C90" s="513"/>
      <c r="D90" s="513"/>
      <c r="E90" s="513"/>
      <c r="F90" s="513"/>
      <c r="G90" s="513"/>
      <c r="H90" s="513"/>
      <c r="I90" s="513"/>
      <c r="J90" s="513"/>
      <c r="K90" s="513"/>
      <c r="L90" s="513"/>
      <c r="M90" s="513"/>
      <c r="N90" s="513"/>
      <c r="O90" s="513"/>
      <c r="P90" s="514"/>
      <c r="R90" s="1" t="s">
        <v>290</v>
      </c>
      <c r="AN90" s="1" t="s">
        <v>112</v>
      </c>
      <c r="BD90" s="515" t="s">
        <v>291</v>
      </c>
      <c r="BE90" s="515"/>
      <c r="BF90" s="515"/>
      <c r="BG90" s="515"/>
      <c r="BH90" s="515"/>
      <c r="BI90" s="515"/>
      <c r="BJ90" s="515"/>
      <c r="BK90" s="515"/>
      <c r="BL90" s="515"/>
      <c r="BM90" s="515"/>
      <c r="BN90" s="515"/>
      <c r="BO90" s="515"/>
      <c r="BP90" s="515"/>
    </row>
    <row r="91" spans="1:68" ht="13.5" customHeight="1" x14ac:dyDescent="0.15">
      <c r="A91" s="513" t="s">
        <v>133</v>
      </c>
      <c r="B91" s="513"/>
      <c r="C91" s="513"/>
      <c r="D91" s="513"/>
      <c r="E91" s="513"/>
      <c r="F91" s="513"/>
      <c r="G91" s="513"/>
      <c r="H91" s="513"/>
      <c r="I91" s="513"/>
      <c r="J91" s="513"/>
      <c r="K91" s="513"/>
      <c r="L91" s="513"/>
      <c r="M91" s="513"/>
      <c r="N91" s="513"/>
      <c r="O91" s="513"/>
      <c r="P91" s="514"/>
      <c r="R91" s="1" t="s">
        <v>132</v>
      </c>
      <c r="AN91" s="1" t="s">
        <v>292</v>
      </c>
      <c r="BD91" s="515" t="s">
        <v>231</v>
      </c>
      <c r="BE91" s="515"/>
      <c r="BF91" s="515"/>
      <c r="BG91" s="515"/>
      <c r="BH91" s="515"/>
      <c r="BI91" s="515"/>
      <c r="BJ91" s="515"/>
      <c r="BK91" s="515"/>
      <c r="BL91" s="515"/>
      <c r="BM91" s="515"/>
      <c r="BN91" s="515"/>
      <c r="BO91" s="515"/>
      <c r="BP91" s="515"/>
    </row>
    <row r="92" spans="1:68" ht="13.5" customHeight="1" x14ac:dyDescent="0.15">
      <c r="A92" s="513" t="s">
        <v>337</v>
      </c>
      <c r="B92" s="513"/>
      <c r="C92" s="513"/>
      <c r="D92" s="513"/>
      <c r="E92" s="513"/>
      <c r="F92" s="513"/>
      <c r="G92" s="513"/>
      <c r="H92" s="513"/>
      <c r="I92" s="513"/>
      <c r="J92" s="513"/>
      <c r="K92" s="513"/>
      <c r="L92" s="513"/>
      <c r="M92" s="513"/>
      <c r="N92" s="513"/>
      <c r="O92" s="513"/>
      <c r="P92" s="514"/>
      <c r="R92" s="1" t="s">
        <v>293</v>
      </c>
      <c r="AN92" s="523" t="s">
        <v>510</v>
      </c>
      <c r="AO92" s="523"/>
      <c r="AP92" s="523"/>
      <c r="AQ92" s="523"/>
      <c r="AR92" s="523"/>
      <c r="AS92" s="523"/>
      <c r="AT92" s="523"/>
      <c r="AU92" s="523"/>
      <c r="AV92" s="523"/>
      <c r="AW92" s="523"/>
      <c r="AX92" s="523"/>
      <c r="AY92" s="523"/>
      <c r="AZ92" s="523"/>
      <c r="BA92" s="523"/>
      <c r="BD92" s="515" t="s">
        <v>291</v>
      </c>
      <c r="BE92" s="515"/>
      <c r="BF92" s="515"/>
      <c r="BG92" s="515"/>
      <c r="BH92" s="515"/>
      <c r="BI92" s="515"/>
      <c r="BJ92" s="515"/>
      <c r="BK92" s="515"/>
      <c r="BL92" s="515"/>
      <c r="BM92" s="515"/>
      <c r="BN92" s="515"/>
      <c r="BO92" s="515"/>
      <c r="BP92" s="515"/>
    </row>
    <row r="93" spans="1:68" ht="13.5" customHeight="1" x14ac:dyDescent="0.15">
      <c r="A93" s="513" t="s">
        <v>131</v>
      </c>
      <c r="B93" s="513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4"/>
      <c r="R93" s="1" t="s">
        <v>130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N93" s="1" t="s">
        <v>286</v>
      </c>
      <c r="BD93" s="515" t="s">
        <v>322</v>
      </c>
      <c r="BE93" s="515"/>
      <c r="BF93" s="515"/>
      <c r="BG93" s="515"/>
      <c r="BH93" s="515"/>
      <c r="BI93" s="515"/>
      <c r="BJ93" s="515"/>
      <c r="BK93" s="515"/>
      <c r="BL93" s="515"/>
      <c r="BM93" s="515"/>
      <c r="BN93" s="515"/>
      <c r="BO93" s="515"/>
      <c r="BP93" s="515"/>
    </row>
    <row r="94" spans="1:68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N94" s="1" t="s">
        <v>511</v>
      </c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</row>
    <row r="95" spans="1:68" ht="13.5" customHeight="1" x14ac:dyDescent="0.15">
      <c r="A95" s="513" t="s">
        <v>337</v>
      </c>
      <c r="B95" s="513"/>
      <c r="C95" s="513"/>
      <c r="D95" s="513"/>
      <c r="E95" s="513"/>
      <c r="F95" s="513"/>
      <c r="G95" s="513"/>
      <c r="H95" s="513"/>
      <c r="I95" s="513"/>
      <c r="J95" s="513"/>
      <c r="K95" s="513"/>
      <c r="L95" s="513"/>
      <c r="M95" s="513"/>
      <c r="N95" s="513"/>
      <c r="O95" s="513"/>
      <c r="P95" s="514"/>
      <c r="R95" s="1" t="s">
        <v>129</v>
      </c>
      <c r="AN95" s="1" t="s">
        <v>294</v>
      </c>
      <c r="BD95" s="515" t="s">
        <v>358</v>
      </c>
      <c r="BE95" s="515"/>
      <c r="BF95" s="515"/>
      <c r="BG95" s="515"/>
      <c r="BH95" s="515"/>
      <c r="BI95" s="515"/>
      <c r="BJ95" s="515"/>
      <c r="BK95" s="515"/>
      <c r="BL95" s="515"/>
      <c r="BM95" s="515"/>
      <c r="BN95" s="515"/>
      <c r="BO95" s="515"/>
      <c r="BP95" s="515"/>
    </row>
    <row r="96" spans="1:68" ht="13.5" customHeight="1" x14ac:dyDescent="0.15">
      <c r="A96" s="513" t="s">
        <v>337</v>
      </c>
      <c r="B96" s="513"/>
      <c r="C96" s="513"/>
      <c r="D96" s="513"/>
      <c r="E96" s="513"/>
      <c r="F96" s="513"/>
      <c r="G96" s="513"/>
      <c r="H96" s="513"/>
      <c r="I96" s="513"/>
      <c r="J96" s="513"/>
      <c r="K96" s="513"/>
      <c r="L96" s="513"/>
      <c r="M96" s="513"/>
      <c r="N96" s="513"/>
      <c r="O96" s="513"/>
      <c r="P96" s="514"/>
      <c r="R96" s="1" t="s">
        <v>128</v>
      </c>
      <c r="AN96" s="1" t="s">
        <v>295</v>
      </c>
      <c r="BD96" s="515" t="s">
        <v>360</v>
      </c>
      <c r="BE96" s="515"/>
      <c r="BF96" s="515"/>
      <c r="BG96" s="515"/>
      <c r="BH96" s="515"/>
      <c r="BI96" s="515"/>
      <c r="BJ96" s="515"/>
      <c r="BK96" s="515"/>
      <c r="BL96" s="515"/>
      <c r="BM96" s="515"/>
      <c r="BN96" s="515"/>
      <c r="BO96" s="515"/>
      <c r="BP96" s="515"/>
    </row>
    <row r="97" spans="1:73" x14ac:dyDescent="0.15">
      <c r="A97" s="513" t="s">
        <v>337</v>
      </c>
      <c r="B97" s="513"/>
      <c r="C97" s="513"/>
      <c r="D97" s="513"/>
      <c r="E97" s="513"/>
      <c r="F97" s="513"/>
      <c r="G97" s="513"/>
      <c r="H97" s="513"/>
      <c r="I97" s="513"/>
      <c r="J97" s="513"/>
      <c r="K97" s="513"/>
      <c r="L97" s="513"/>
      <c r="M97" s="513"/>
      <c r="N97" s="513"/>
      <c r="O97" s="513"/>
      <c r="P97" s="514"/>
      <c r="R97" s="1" t="s">
        <v>232</v>
      </c>
      <c r="AN97" s="1" t="s">
        <v>296</v>
      </c>
      <c r="BD97" s="515" t="s">
        <v>228</v>
      </c>
      <c r="BE97" s="515"/>
      <c r="BF97" s="515"/>
      <c r="BG97" s="515"/>
      <c r="BH97" s="515"/>
      <c r="BI97" s="515"/>
      <c r="BJ97" s="515"/>
      <c r="BK97" s="515"/>
      <c r="BL97" s="515"/>
      <c r="BM97" s="515"/>
      <c r="BN97" s="515"/>
      <c r="BO97" s="515"/>
      <c r="BP97" s="515"/>
    </row>
    <row r="98" spans="1:73" ht="13.5" customHeight="1" x14ac:dyDescent="0.15">
      <c r="A98" s="515" t="s">
        <v>116</v>
      </c>
      <c r="B98" s="515"/>
      <c r="C98" s="515"/>
      <c r="D98" s="515"/>
      <c r="E98" s="515"/>
      <c r="F98" s="515"/>
      <c r="G98" s="515"/>
      <c r="H98" s="515"/>
      <c r="I98" s="515"/>
      <c r="J98" s="515"/>
      <c r="K98" s="515"/>
      <c r="L98" s="515"/>
      <c r="M98" s="515"/>
      <c r="N98" s="515"/>
      <c r="O98" s="515"/>
      <c r="P98" s="534"/>
      <c r="R98" s="1" t="s">
        <v>115</v>
      </c>
      <c r="AN98" s="1" t="s">
        <v>114</v>
      </c>
      <c r="BD98" s="515" t="s">
        <v>361</v>
      </c>
      <c r="BE98" s="515"/>
      <c r="BF98" s="515"/>
      <c r="BG98" s="515"/>
      <c r="BH98" s="515"/>
      <c r="BI98" s="515"/>
      <c r="BJ98" s="515"/>
      <c r="BK98" s="515"/>
      <c r="BL98" s="515"/>
      <c r="BM98" s="515"/>
      <c r="BN98" s="515"/>
      <c r="BO98" s="515"/>
      <c r="BP98" s="515"/>
    </row>
    <row r="99" spans="1:73" x14ac:dyDescent="0.15">
      <c r="A99" s="513" t="s">
        <v>337</v>
      </c>
      <c r="B99" s="513"/>
      <c r="C99" s="513"/>
      <c r="D99" s="513"/>
      <c r="E99" s="513"/>
      <c r="F99" s="513"/>
      <c r="G99" s="513"/>
      <c r="H99" s="513"/>
      <c r="I99" s="513"/>
      <c r="J99" s="513"/>
      <c r="K99" s="513"/>
      <c r="L99" s="513"/>
      <c r="M99" s="513"/>
      <c r="N99" s="513"/>
      <c r="O99" s="513"/>
      <c r="P99" s="514"/>
      <c r="R99" s="1" t="s">
        <v>113</v>
      </c>
      <c r="AN99" s="1" t="s">
        <v>112</v>
      </c>
      <c r="BD99" s="515" t="s">
        <v>362</v>
      </c>
      <c r="BE99" s="515"/>
      <c r="BF99" s="515"/>
      <c r="BG99" s="515"/>
      <c r="BH99" s="515"/>
      <c r="BI99" s="515"/>
      <c r="BJ99" s="515"/>
      <c r="BK99" s="515"/>
      <c r="BL99" s="515"/>
      <c r="BM99" s="515"/>
      <c r="BN99" s="515"/>
      <c r="BO99" s="515"/>
      <c r="BP99" s="515"/>
    </row>
    <row r="100" spans="1:73" ht="13.5" customHeight="1" x14ac:dyDescent="0.15">
      <c r="A100" s="513" t="s">
        <v>121</v>
      </c>
      <c r="B100" s="513"/>
      <c r="C100" s="513"/>
      <c r="D100" s="513"/>
      <c r="E100" s="513"/>
      <c r="F100" s="513"/>
      <c r="G100" s="513"/>
      <c r="H100" s="513"/>
      <c r="I100" s="513"/>
      <c r="J100" s="513"/>
      <c r="K100" s="513"/>
      <c r="L100" s="513"/>
      <c r="M100" s="513"/>
      <c r="N100" s="513"/>
      <c r="O100" s="513"/>
      <c r="P100" s="514"/>
      <c r="R100" s="1" t="s">
        <v>120</v>
      </c>
      <c r="AN100" s="1" t="s">
        <v>297</v>
      </c>
      <c r="BD100" s="515" t="s">
        <v>231</v>
      </c>
      <c r="BE100" s="515"/>
      <c r="BF100" s="515"/>
      <c r="BG100" s="515"/>
      <c r="BH100" s="515"/>
      <c r="BI100" s="515"/>
      <c r="BJ100" s="515"/>
      <c r="BK100" s="515"/>
      <c r="BL100" s="515"/>
      <c r="BM100" s="515"/>
      <c r="BN100" s="515"/>
      <c r="BO100" s="515"/>
      <c r="BP100" s="515"/>
    </row>
    <row r="101" spans="1:73" ht="13.5" customHeight="1" x14ac:dyDescent="0.15">
      <c r="A101" s="513" t="s">
        <v>337</v>
      </c>
      <c r="B101" s="513"/>
      <c r="C101" s="513"/>
      <c r="D101" s="513"/>
      <c r="E101" s="513"/>
      <c r="F101" s="513"/>
      <c r="G101" s="513"/>
      <c r="H101" s="513"/>
      <c r="I101" s="513"/>
      <c r="J101" s="513"/>
      <c r="K101" s="513"/>
      <c r="L101" s="513"/>
      <c r="M101" s="513"/>
      <c r="N101" s="513"/>
      <c r="O101" s="513"/>
      <c r="P101" s="514"/>
      <c r="R101" s="1" t="s">
        <v>119</v>
      </c>
      <c r="AN101" s="1" t="s">
        <v>298</v>
      </c>
      <c r="BD101" s="515" t="s">
        <v>337</v>
      </c>
      <c r="BE101" s="515"/>
      <c r="BF101" s="515"/>
      <c r="BG101" s="515"/>
      <c r="BH101" s="515"/>
      <c r="BI101" s="515"/>
      <c r="BJ101" s="515"/>
      <c r="BK101" s="515"/>
      <c r="BL101" s="515"/>
      <c r="BM101" s="515"/>
      <c r="BN101" s="515"/>
      <c r="BO101" s="515"/>
      <c r="BP101" s="515"/>
    </row>
    <row r="102" spans="1:73" ht="17.25" customHeight="1" x14ac:dyDescent="0.15">
      <c r="A102" s="513" t="s">
        <v>337</v>
      </c>
      <c r="B102" s="513"/>
      <c r="C102" s="513"/>
      <c r="D102" s="513"/>
      <c r="E102" s="513"/>
      <c r="F102" s="513"/>
      <c r="G102" s="513"/>
      <c r="H102" s="513"/>
      <c r="I102" s="513"/>
      <c r="J102" s="513"/>
      <c r="K102" s="513"/>
      <c r="L102" s="513"/>
      <c r="M102" s="513"/>
      <c r="N102" s="513"/>
      <c r="O102" s="513"/>
      <c r="P102" s="514"/>
      <c r="R102" s="1" t="s">
        <v>118</v>
      </c>
      <c r="AN102" s="1" t="s">
        <v>299</v>
      </c>
      <c r="BD102" s="515" t="s">
        <v>117</v>
      </c>
      <c r="BE102" s="515"/>
      <c r="BF102" s="515"/>
      <c r="BG102" s="515"/>
      <c r="BH102" s="515"/>
      <c r="BI102" s="515"/>
      <c r="BJ102" s="515"/>
      <c r="BK102" s="515"/>
      <c r="BL102" s="515"/>
      <c r="BM102" s="515"/>
      <c r="BN102" s="515"/>
      <c r="BO102" s="515"/>
      <c r="BP102" s="515"/>
    </row>
    <row r="103" spans="1:73" ht="13.5" customHeight="1" x14ac:dyDescent="0.15">
      <c r="A103" s="513" t="s">
        <v>127</v>
      </c>
      <c r="B103" s="513"/>
      <c r="C103" s="513"/>
      <c r="D103" s="513"/>
      <c r="E103" s="513"/>
      <c r="F103" s="513"/>
      <c r="G103" s="513"/>
      <c r="H103" s="513"/>
      <c r="I103" s="513"/>
      <c r="J103" s="513"/>
      <c r="K103" s="513"/>
      <c r="L103" s="513"/>
      <c r="M103" s="513"/>
      <c r="N103" s="513"/>
      <c r="O103" s="513"/>
      <c r="P103" s="514"/>
      <c r="R103" s="1" t="s">
        <v>126</v>
      </c>
      <c r="AN103" s="1" t="s">
        <v>300</v>
      </c>
      <c r="BD103" s="515" t="s">
        <v>230</v>
      </c>
      <c r="BE103" s="515"/>
      <c r="BF103" s="515"/>
      <c r="BG103" s="515"/>
      <c r="BH103" s="515"/>
      <c r="BI103" s="515"/>
      <c r="BJ103" s="515"/>
      <c r="BK103" s="515"/>
      <c r="BL103" s="515"/>
      <c r="BM103" s="515"/>
      <c r="BN103" s="515"/>
      <c r="BO103" s="515"/>
      <c r="BP103" s="515"/>
    </row>
    <row r="104" spans="1:73" x14ac:dyDescent="0.15">
      <c r="A104" s="513" t="s">
        <v>337</v>
      </c>
      <c r="B104" s="513"/>
      <c r="C104" s="513"/>
      <c r="D104" s="513"/>
      <c r="E104" s="513"/>
      <c r="F104" s="513"/>
      <c r="G104" s="513"/>
      <c r="H104" s="513"/>
      <c r="I104" s="513"/>
      <c r="J104" s="513"/>
      <c r="K104" s="513"/>
      <c r="L104" s="513"/>
      <c r="M104" s="513"/>
      <c r="N104" s="513"/>
      <c r="O104" s="513"/>
      <c r="P104" s="514"/>
      <c r="R104" s="1" t="s">
        <v>363</v>
      </c>
      <c r="AN104" s="1" t="s">
        <v>259</v>
      </c>
      <c r="BD104" s="515" t="s">
        <v>358</v>
      </c>
      <c r="BE104" s="515"/>
      <c r="BF104" s="515"/>
      <c r="BG104" s="515"/>
      <c r="BH104" s="515"/>
      <c r="BI104" s="515"/>
      <c r="BJ104" s="515"/>
      <c r="BK104" s="515"/>
      <c r="BL104" s="515"/>
      <c r="BM104" s="515"/>
      <c r="BN104" s="515"/>
      <c r="BO104" s="515"/>
      <c r="BP104" s="515"/>
    </row>
    <row r="105" spans="1:73" ht="13.5" customHeight="1" x14ac:dyDescent="0.15">
      <c r="A105" s="513" t="s">
        <v>337</v>
      </c>
      <c r="B105" s="513"/>
      <c r="C105" s="513"/>
      <c r="D105" s="513"/>
      <c r="E105" s="513"/>
      <c r="F105" s="513"/>
      <c r="G105" s="513"/>
      <c r="H105" s="513"/>
      <c r="I105" s="513"/>
      <c r="J105" s="513"/>
      <c r="K105" s="513"/>
      <c r="L105" s="513"/>
      <c r="M105" s="513"/>
      <c r="N105" s="513"/>
      <c r="O105" s="513"/>
      <c r="P105" s="514"/>
      <c r="R105" s="1" t="s">
        <v>323</v>
      </c>
      <c r="AN105" s="1" t="s">
        <v>289</v>
      </c>
      <c r="BD105" s="515" t="s">
        <v>337</v>
      </c>
      <c r="BE105" s="515"/>
      <c r="BF105" s="515"/>
      <c r="BG105" s="515"/>
      <c r="BH105" s="515"/>
      <c r="BI105" s="515"/>
      <c r="BJ105" s="515"/>
      <c r="BK105" s="515"/>
      <c r="BL105" s="515"/>
      <c r="BM105" s="515"/>
      <c r="BN105" s="515"/>
      <c r="BO105" s="515"/>
      <c r="BP105" s="515"/>
    </row>
    <row r="106" spans="1:73" ht="13.5" customHeight="1" x14ac:dyDescent="0.15">
      <c r="A106" s="513" t="s">
        <v>337</v>
      </c>
      <c r="B106" s="513"/>
      <c r="C106" s="513"/>
      <c r="D106" s="513"/>
      <c r="E106" s="513"/>
      <c r="F106" s="513"/>
      <c r="G106" s="513"/>
      <c r="H106" s="513"/>
      <c r="I106" s="513"/>
      <c r="J106" s="513"/>
      <c r="K106" s="513"/>
      <c r="L106" s="513"/>
      <c r="M106" s="513"/>
      <c r="N106" s="513"/>
      <c r="O106" s="513"/>
      <c r="P106" s="514"/>
      <c r="R106" s="1" t="s">
        <v>125</v>
      </c>
      <c r="AN106" s="1" t="s">
        <v>301</v>
      </c>
      <c r="BD106" s="515" t="s">
        <v>124</v>
      </c>
      <c r="BE106" s="515"/>
      <c r="BF106" s="515"/>
      <c r="BG106" s="515"/>
      <c r="BH106" s="515"/>
      <c r="BI106" s="515"/>
      <c r="BJ106" s="515"/>
      <c r="BK106" s="515"/>
      <c r="BL106" s="515"/>
      <c r="BM106" s="515"/>
      <c r="BN106" s="515"/>
      <c r="BO106" s="515"/>
      <c r="BP106" s="515"/>
    </row>
    <row r="107" spans="1:73" x14ac:dyDescent="0.15">
      <c r="A107" s="513" t="s">
        <v>337</v>
      </c>
      <c r="B107" s="513"/>
      <c r="C107" s="513"/>
      <c r="D107" s="513"/>
      <c r="E107" s="513"/>
      <c r="F107" s="513"/>
      <c r="G107" s="513"/>
      <c r="H107" s="513"/>
      <c r="I107" s="513"/>
      <c r="J107" s="513"/>
      <c r="K107" s="513"/>
      <c r="L107" s="513"/>
      <c r="M107" s="513"/>
      <c r="N107" s="513"/>
      <c r="O107" s="513"/>
      <c r="P107" s="514"/>
      <c r="R107" s="1" t="s">
        <v>123</v>
      </c>
      <c r="AN107" s="1" t="s">
        <v>302</v>
      </c>
      <c r="BD107" s="515" t="s">
        <v>337</v>
      </c>
      <c r="BE107" s="515"/>
      <c r="BF107" s="515"/>
      <c r="BG107" s="515"/>
      <c r="BH107" s="515"/>
      <c r="BI107" s="515"/>
      <c r="BJ107" s="515"/>
      <c r="BK107" s="515"/>
      <c r="BL107" s="515"/>
      <c r="BM107" s="515"/>
      <c r="BN107" s="515"/>
      <c r="BO107" s="515"/>
      <c r="BP107" s="515"/>
    </row>
    <row r="108" spans="1:73" x14ac:dyDescent="0.15">
      <c r="A108" s="513" t="s">
        <v>337</v>
      </c>
      <c r="B108" s="513"/>
      <c r="C108" s="513"/>
      <c r="D108" s="513"/>
      <c r="E108" s="513"/>
      <c r="F108" s="513"/>
      <c r="G108" s="513"/>
      <c r="H108" s="513"/>
      <c r="I108" s="513"/>
      <c r="J108" s="513"/>
      <c r="K108" s="513"/>
      <c r="L108" s="513"/>
      <c r="M108" s="513"/>
      <c r="N108" s="513"/>
      <c r="O108" s="513"/>
      <c r="P108" s="514"/>
      <c r="R108" s="1" t="s">
        <v>122</v>
      </c>
      <c r="AN108" s="1" t="s">
        <v>285</v>
      </c>
      <c r="BD108" s="515" t="s">
        <v>337</v>
      </c>
      <c r="BE108" s="515"/>
      <c r="BF108" s="515"/>
      <c r="BG108" s="515"/>
      <c r="BH108" s="515"/>
      <c r="BI108" s="515"/>
      <c r="BJ108" s="515"/>
      <c r="BK108" s="515"/>
      <c r="BL108" s="515"/>
      <c r="BM108" s="515"/>
      <c r="BN108" s="515"/>
      <c r="BO108" s="515"/>
      <c r="BP108" s="620"/>
    </row>
    <row r="109" spans="1:73" x14ac:dyDescent="0.15">
      <c r="A109" s="513" t="s">
        <v>337</v>
      </c>
      <c r="B109" s="513"/>
      <c r="C109" s="513"/>
      <c r="D109" s="513"/>
      <c r="E109" s="513"/>
      <c r="F109" s="513"/>
      <c r="G109" s="513"/>
      <c r="H109" s="513"/>
      <c r="I109" s="513"/>
      <c r="J109" s="513"/>
      <c r="K109" s="513"/>
      <c r="L109" s="513"/>
      <c r="M109" s="513"/>
      <c r="N109" s="513"/>
      <c r="O109" s="513"/>
      <c r="P109" s="514"/>
      <c r="R109" s="1" t="s">
        <v>229</v>
      </c>
      <c r="AN109" s="1" t="s">
        <v>303</v>
      </c>
      <c r="BD109" s="515" t="s">
        <v>364</v>
      </c>
      <c r="BE109" s="515"/>
      <c r="BF109" s="515"/>
      <c r="BG109" s="515"/>
      <c r="BH109" s="515"/>
      <c r="BI109" s="515"/>
      <c r="BJ109" s="515"/>
      <c r="BK109" s="515"/>
      <c r="BL109" s="515"/>
      <c r="BM109" s="515"/>
      <c r="BN109" s="515"/>
      <c r="BO109" s="515"/>
      <c r="BP109" s="620"/>
    </row>
    <row r="110" spans="1:73" ht="13.5" customHeight="1" x14ac:dyDescent="0.15">
      <c r="A110" s="513" t="s">
        <v>337</v>
      </c>
      <c r="B110" s="513"/>
      <c r="C110" s="513"/>
      <c r="D110" s="513"/>
      <c r="E110" s="513"/>
      <c r="F110" s="513"/>
      <c r="G110" s="513"/>
      <c r="H110" s="513"/>
      <c r="I110" s="513"/>
      <c r="J110" s="513"/>
      <c r="K110" s="513"/>
      <c r="L110" s="513"/>
      <c r="M110" s="513"/>
      <c r="N110" s="513"/>
      <c r="O110" s="513"/>
      <c r="P110" s="513"/>
      <c r="Q110" s="629"/>
      <c r="R110" s="1" t="s">
        <v>436</v>
      </c>
      <c r="AN110" s="1" t="s">
        <v>437</v>
      </c>
      <c r="BD110" s="515" t="s">
        <v>438</v>
      </c>
      <c r="BE110" s="515"/>
      <c r="BF110" s="515"/>
      <c r="BG110" s="515"/>
      <c r="BH110" s="515"/>
      <c r="BI110" s="515"/>
      <c r="BJ110" s="515"/>
      <c r="BK110" s="515"/>
      <c r="BL110" s="515"/>
      <c r="BM110" s="515"/>
      <c r="BN110" s="515"/>
      <c r="BO110" s="515"/>
      <c r="BP110" s="620"/>
      <c r="BR110" s="27"/>
      <c r="BS110" s="27"/>
      <c r="BT110" s="27"/>
      <c r="BU110" s="27"/>
    </row>
    <row r="111" spans="1:73" ht="13.5" customHeight="1" x14ac:dyDescent="0.15">
      <c r="A111" s="525" t="s">
        <v>337</v>
      </c>
      <c r="B111" s="525"/>
      <c r="C111" s="525"/>
      <c r="D111" s="525"/>
      <c r="E111" s="525"/>
      <c r="F111" s="525"/>
      <c r="G111" s="525"/>
      <c r="H111" s="525"/>
      <c r="I111" s="525"/>
      <c r="J111" s="525"/>
      <c r="K111" s="525"/>
      <c r="L111" s="525"/>
      <c r="M111" s="525"/>
      <c r="N111" s="525"/>
      <c r="O111" s="525"/>
      <c r="P111" s="525"/>
      <c r="Q111" s="630"/>
      <c r="R111" s="2" t="s">
        <v>439</v>
      </c>
      <c r="S111" s="615"/>
      <c r="T111" s="615"/>
      <c r="U111" s="615"/>
      <c r="V111" s="615"/>
      <c r="W111" s="615"/>
      <c r="X111" s="615"/>
      <c r="Y111" s="615"/>
      <c r="Z111" s="615"/>
      <c r="AA111" s="615"/>
      <c r="AB111" s="615"/>
      <c r="AC111" s="615"/>
      <c r="AD111" s="615"/>
      <c r="AE111" s="615"/>
      <c r="AF111" s="615"/>
      <c r="AG111" s="615"/>
      <c r="AH111" s="615"/>
      <c r="AI111" s="615"/>
      <c r="AJ111" s="615"/>
      <c r="AK111" s="615"/>
      <c r="AL111" s="615"/>
      <c r="AM111" s="615"/>
      <c r="AN111" s="2" t="s">
        <v>440</v>
      </c>
      <c r="AO111" s="615"/>
      <c r="AP111" s="615"/>
      <c r="AQ111" s="615"/>
      <c r="AR111" s="615"/>
      <c r="AS111" s="615"/>
      <c r="AT111" s="615"/>
      <c r="AU111" s="615"/>
      <c r="AV111" s="615"/>
      <c r="AW111" s="615"/>
      <c r="AX111" s="615"/>
      <c r="AY111" s="615"/>
      <c r="AZ111" s="615"/>
      <c r="BA111" s="615"/>
      <c r="BB111" s="615"/>
      <c r="BC111" s="615"/>
      <c r="BD111" s="529" t="s">
        <v>337</v>
      </c>
      <c r="BE111" s="529"/>
      <c r="BF111" s="529"/>
      <c r="BG111" s="529"/>
      <c r="BH111" s="529"/>
      <c r="BI111" s="529"/>
      <c r="BJ111" s="529"/>
      <c r="BK111" s="529"/>
      <c r="BL111" s="529"/>
      <c r="BM111" s="529"/>
      <c r="BN111" s="529"/>
      <c r="BO111" s="529"/>
      <c r="BP111" s="626"/>
      <c r="BQ111" s="615"/>
      <c r="BR111" s="27"/>
      <c r="BS111" s="27"/>
      <c r="BT111" s="27"/>
      <c r="BU111" s="27"/>
    </row>
    <row r="112" spans="1:73" ht="13.5" customHeight="1" x14ac:dyDescent="0.1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R112" s="1"/>
      <c r="AN112" s="1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R112" s="27"/>
      <c r="BS112" s="27"/>
      <c r="BT112" s="27"/>
      <c r="BU112" s="27"/>
    </row>
    <row r="113" spans="1:73" ht="13.5" customHeight="1" x14ac:dyDescent="0.15">
      <c r="A113" s="519" t="s">
        <v>219</v>
      </c>
      <c r="B113" s="519"/>
      <c r="C113" s="519"/>
      <c r="D113" s="519"/>
      <c r="E113" s="519"/>
      <c r="F113" s="519"/>
      <c r="G113" s="519"/>
      <c r="H113" s="519"/>
      <c r="I113" s="519"/>
      <c r="J113" s="519"/>
      <c r="K113" s="519"/>
      <c r="L113" s="519"/>
      <c r="M113" s="519"/>
      <c r="N113" s="519"/>
      <c r="O113" s="519"/>
      <c r="P113" s="519"/>
      <c r="Q113" s="519"/>
      <c r="R113" s="519"/>
      <c r="S113" s="519"/>
      <c r="T113" s="519"/>
      <c r="U113" s="519"/>
      <c r="V113" s="519"/>
      <c r="W113" s="519"/>
      <c r="X113" s="519"/>
      <c r="Y113" s="519"/>
      <c r="Z113" s="519"/>
      <c r="AA113" s="519"/>
      <c r="AB113" s="519"/>
      <c r="AC113" s="519"/>
      <c r="AD113" s="519"/>
      <c r="AE113" s="519"/>
      <c r="AF113" s="519"/>
      <c r="AG113" s="519"/>
      <c r="AH113" s="519"/>
      <c r="AI113" s="519"/>
      <c r="AJ113" s="519"/>
      <c r="AK113" s="519"/>
      <c r="AL113" s="519"/>
      <c r="AM113" s="519"/>
      <c r="AN113" s="519"/>
      <c r="AO113" s="519"/>
      <c r="AP113" s="519"/>
      <c r="AQ113" s="519"/>
      <c r="AR113" s="519"/>
      <c r="AS113" s="519"/>
      <c r="AT113" s="519"/>
      <c r="AU113" s="519"/>
      <c r="AV113" s="519"/>
      <c r="AW113" s="519"/>
      <c r="AX113" s="519"/>
      <c r="AY113" s="519"/>
      <c r="AZ113" s="519"/>
      <c r="BA113" s="519"/>
      <c r="BB113" s="519"/>
      <c r="BC113" s="519"/>
      <c r="BD113" s="519"/>
      <c r="BE113" s="519"/>
      <c r="BF113" s="519"/>
      <c r="BG113" s="519"/>
      <c r="BH113" s="519"/>
      <c r="BI113" s="519"/>
      <c r="BJ113" s="519"/>
      <c r="BK113" s="519"/>
      <c r="BL113" s="519"/>
      <c r="BM113" s="519"/>
      <c r="BN113" s="519"/>
      <c r="BO113" s="519"/>
      <c r="BP113" s="519"/>
      <c r="BQ113" s="519"/>
      <c r="BR113" s="7"/>
      <c r="BS113" s="7"/>
      <c r="BT113" s="7"/>
      <c r="BU113" s="7"/>
    </row>
    <row r="114" spans="1:73" ht="13.5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7"/>
      <c r="BS114" s="7"/>
      <c r="BT114" s="7"/>
      <c r="BU114" s="7"/>
    </row>
    <row r="115" spans="1:73" x14ac:dyDescent="0.15">
      <c r="A115" s="615"/>
      <c r="B115" s="22" t="s">
        <v>304</v>
      </c>
      <c r="C115" s="615"/>
      <c r="D115" s="615"/>
      <c r="E115" s="615"/>
      <c r="F115" s="615"/>
      <c r="G115" s="615"/>
      <c r="H115" s="615"/>
      <c r="I115" s="615"/>
      <c r="J115" s="615"/>
      <c r="K115" s="615"/>
      <c r="L115" s="615"/>
      <c r="M115" s="615"/>
      <c r="N115" s="615"/>
      <c r="O115" s="615"/>
      <c r="P115" s="615"/>
      <c r="Q115" s="615"/>
      <c r="R115" s="615"/>
      <c r="S115" s="615"/>
      <c r="T115" s="615"/>
      <c r="U115" s="615"/>
      <c r="V115" s="615"/>
      <c r="W115" s="615"/>
      <c r="X115" s="615"/>
      <c r="Y115" s="615"/>
      <c r="Z115" s="615"/>
      <c r="AA115" s="615"/>
      <c r="AB115" s="615"/>
      <c r="AC115" s="615"/>
      <c r="AD115" s="615"/>
      <c r="AE115" s="615"/>
      <c r="AF115" s="615"/>
      <c r="AG115" s="615"/>
      <c r="AH115" s="615"/>
      <c r="AI115" s="615"/>
      <c r="AJ115" s="615"/>
      <c r="AK115" s="615"/>
      <c r="AL115" s="615"/>
      <c r="AM115" s="615"/>
      <c r="AN115" s="615"/>
      <c r="AO115" s="615"/>
      <c r="AP115" s="615"/>
      <c r="AQ115" s="615"/>
      <c r="AR115" s="615"/>
      <c r="AS115" s="615"/>
      <c r="AT115" s="615"/>
      <c r="AU115" s="615"/>
      <c r="AV115" s="615"/>
      <c r="AW115" s="615"/>
      <c r="AX115" s="615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616" t="s">
        <v>520</v>
      </c>
      <c r="BR115" s="27"/>
      <c r="BS115" s="27"/>
      <c r="BT115" s="27"/>
      <c r="BU115" s="27"/>
    </row>
    <row r="116" spans="1:73" x14ac:dyDescent="0.15">
      <c r="A116" s="520" t="s">
        <v>162</v>
      </c>
      <c r="B116" s="520"/>
      <c r="C116" s="520"/>
      <c r="D116" s="520"/>
      <c r="E116" s="520"/>
      <c r="F116" s="520"/>
      <c r="G116" s="520"/>
      <c r="H116" s="520"/>
      <c r="I116" s="520"/>
      <c r="J116" s="520"/>
      <c r="K116" s="520"/>
      <c r="L116" s="520"/>
      <c r="M116" s="520"/>
      <c r="N116" s="520"/>
      <c r="O116" s="520"/>
      <c r="P116" s="521"/>
      <c r="Q116" s="522" t="s">
        <v>305</v>
      </c>
      <c r="R116" s="520"/>
      <c r="S116" s="520"/>
      <c r="T116" s="520"/>
      <c r="U116" s="520"/>
      <c r="V116" s="520"/>
      <c r="W116" s="520"/>
      <c r="X116" s="520"/>
      <c r="Y116" s="520"/>
      <c r="Z116" s="520"/>
      <c r="AA116" s="520"/>
      <c r="AB116" s="520"/>
      <c r="AC116" s="520"/>
      <c r="AD116" s="520"/>
      <c r="AE116" s="520"/>
      <c r="AF116" s="520"/>
      <c r="AG116" s="520"/>
      <c r="AH116" s="520"/>
      <c r="AI116" s="520"/>
      <c r="AJ116" s="520"/>
      <c r="AK116" s="521"/>
      <c r="AL116" s="522" t="s">
        <v>306</v>
      </c>
      <c r="AM116" s="520"/>
      <c r="AN116" s="520"/>
      <c r="AO116" s="520"/>
      <c r="AP116" s="520"/>
      <c r="AQ116" s="520"/>
      <c r="AR116" s="520"/>
      <c r="AS116" s="520"/>
      <c r="AT116" s="520"/>
      <c r="AU116" s="520"/>
      <c r="AV116" s="520"/>
      <c r="AW116" s="520"/>
      <c r="AX116" s="520"/>
      <c r="AY116" s="520"/>
      <c r="AZ116" s="520"/>
      <c r="BA116" s="521"/>
      <c r="BB116" s="520" t="s">
        <v>324</v>
      </c>
      <c r="BC116" s="520"/>
      <c r="BD116" s="520"/>
      <c r="BE116" s="520"/>
      <c r="BF116" s="520"/>
      <c r="BG116" s="520"/>
      <c r="BH116" s="520"/>
      <c r="BI116" s="520"/>
      <c r="BJ116" s="520"/>
      <c r="BK116" s="520"/>
      <c r="BL116" s="520"/>
      <c r="BM116" s="520"/>
      <c r="BN116" s="520"/>
      <c r="BO116" s="520"/>
      <c r="BP116" s="520"/>
      <c r="BQ116" s="520"/>
      <c r="BR116" s="27"/>
      <c r="BS116" s="27"/>
      <c r="BT116" s="27"/>
      <c r="BU116" s="27"/>
    </row>
    <row r="117" spans="1:73" ht="13.5" customHeight="1" x14ac:dyDescent="0.15">
      <c r="A117" s="516" t="s">
        <v>161</v>
      </c>
      <c r="B117" s="516"/>
      <c r="C117" s="516"/>
      <c r="D117" s="516"/>
      <c r="E117" s="516"/>
      <c r="F117" s="516"/>
      <c r="G117" s="516"/>
      <c r="H117" s="516"/>
      <c r="I117" s="516"/>
      <c r="J117" s="516"/>
      <c r="K117" s="516"/>
      <c r="L117" s="516"/>
      <c r="M117" s="516"/>
      <c r="N117" s="516"/>
      <c r="O117" s="516"/>
      <c r="P117" s="517"/>
      <c r="Q117" s="615"/>
      <c r="R117" s="2" t="s">
        <v>220</v>
      </c>
      <c r="S117" s="615"/>
      <c r="T117" s="615"/>
      <c r="U117" s="615"/>
      <c r="V117" s="615"/>
      <c r="W117" s="615"/>
      <c r="X117" s="615"/>
      <c r="Y117" s="615"/>
      <c r="Z117" s="615"/>
      <c r="AA117" s="615"/>
      <c r="AB117" s="615"/>
      <c r="AC117" s="615"/>
      <c r="AD117" s="615"/>
      <c r="AE117" s="615"/>
      <c r="AF117" s="615"/>
      <c r="AG117" s="615"/>
      <c r="AH117" s="615"/>
      <c r="AI117" s="615"/>
      <c r="AJ117" s="615"/>
      <c r="AK117" s="615"/>
      <c r="AL117" s="615"/>
      <c r="AM117" s="615"/>
      <c r="AN117" s="2" t="s">
        <v>112</v>
      </c>
      <c r="AO117" s="615"/>
      <c r="AP117" s="615"/>
      <c r="AQ117" s="615"/>
      <c r="AR117" s="615"/>
      <c r="AS117" s="615"/>
      <c r="AT117" s="615"/>
      <c r="AU117" s="615"/>
      <c r="AV117" s="615"/>
      <c r="AW117" s="615"/>
      <c r="AX117" s="615"/>
      <c r="AY117" s="615"/>
      <c r="AZ117" s="615"/>
      <c r="BA117" s="615"/>
      <c r="BB117" s="615"/>
      <c r="BC117" s="615"/>
      <c r="BD117" s="518" t="s">
        <v>221</v>
      </c>
      <c r="BE117" s="518"/>
      <c r="BF117" s="518"/>
      <c r="BG117" s="518"/>
      <c r="BH117" s="518"/>
      <c r="BI117" s="518"/>
      <c r="BJ117" s="518"/>
      <c r="BK117" s="518"/>
      <c r="BL117" s="518"/>
      <c r="BM117" s="518"/>
      <c r="BN117" s="518"/>
      <c r="BO117" s="518"/>
      <c r="BP117" s="631"/>
      <c r="BQ117" s="615"/>
      <c r="BR117" s="27"/>
      <c r="BS117" s="27"/>
      <c r="BT117" s="27"/>
      <c r="BU117" s="27"/>
    </row>
    <row r="118" spans="1:73" x14ac:dyDescent="0.1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3"/>
      <c r="R118" s="1"/>
      <c r="AN118" s="1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29" t="s">
        <v>111</v>
      </c>
      <c r="BR118" s="27"/>
      <c r="BS118" s="27"/>
      <c r="BT118" s="27"/>
      <c r="BU118" s="27"/>
    </row>
    <row r="119" spans="1:73" x14ac:dyDescent="0.15">
      <c r="A119" s="7"/>
      <c r="B119" s="19"/>
      <c r="C119" s="19"/>
      <c r="D119" s="19"/>
      <c r="E119" s="19"/>
      <c r="F119" s="19"/>
      <c r="G119" s="19"/>
      <c r="H119" s="27"/>
      <c r="I119" s="8"/>
      <c r="J119" s="8"/>
      <c r="K119" s="8"/>
      <c r="L119" s="8"/>
      <c r="M119" s="8"/>
      <c r="N119" s="8"/>
      <c r="O119" s="8"/>
      <c r="P119" s="27"/>
      <c r="Q119" s="7"/>
      <c r="R119" s="7"/>
      <c r="S119" s="26"/>
      <c r="T119" s="26"/>
      <c r="U119" s="26"/>
      <c r="V119" s="18"/>
      <c r="W119" s="18"/>
      <c r="X119" s="18"/>
      <c r="Y119" s="18"/>
      <c r="Z119" s="18"/>
      <c r="AA119" s="18"/>
      <c r="AB119" s="18"/>
      <c r="AC119" s="18"/>
      <c r="AD119" s="27"/>
      <c r="AE119" s="7"/>
      <c r="AF119" s="7"/>
      <c r="AG119" s="7"/>
      <c r="AH119" s="7"/>
      <c r="AI119" s="7"/>
      <c r="AJ119" s="7"/>
      <c r="AK119" s="7"/>
      <c r="AL119" s="7"/>
      <c r="AM119" s="7"/>
      <c r="AN119" s="27"/>
      <c r="AO119" s="18"/>
      <c r="AP119" s="18"/>
      <c r="AQ119" s="18"/>
      <c r="AR119" s="18"/>
      <c r="AS119" s="18"/>
      <c r="AT119" s="18"/>
      <c r="AU119" s="18"/>
      <c r="AV119" s="18"/>
      <c r="AW119" s="7"/>
      <c r="AX119" s="7"/>
      <c r="AY119" s="7"/>
      <c r="AZ119" s="7"/>
      <c r="BA119" s="7"/>
      <c r="BB119" s="7"/>
      <c r="BC119" s="7"/>
      <c r="BD119" s="7"/>
      <c r="BE119" s="7"/>
      <c r="BF119" s="27"/>
      <c r="BG119" s="27"/>
      <c r="BH119" s="27"/>
      <c r="BI119" s="27"/>
      <c r="BJ119" s="18"/>
      <c r="BK119" s="18"/>
      <c r="BL119" s="18"/>
      <c r="BM119" s="18"/>
      <c r="BN119" s="18"/>
      <c r="BO119" s="18"/>
      <c r="BP119" s="7"/>
      <c r="BQ119" s="7"/>
      <c r="BR119" s="27"/>
      <c r="BS119" s="27"/>
      <c r="BT119" s="27"/>
      <c r="BU119" s="27"/>
    </row>
    <row r="120" spans="1:73" x14ac:dyDescent="0.1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26"/>
      <c r="W120" s="26"/>
      <c r="X120" s="26"/>
      <c r="Y120" s="26"/>
      <c r="Z120" s="26"/>
      <c r="AA120" s="26"/>
      <c r="AB120" s="26"/>
      <c r="AC120" s="26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</row>
    <row r="121" spans="1:7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AD121" s="1"/>
      <c r="AE121" s="1"/>
      <c r="AF121" s="1"/>
      <c r="AG121" s="1"/>
      <c r="AH121" s="1"/>
      <c r="AI121" s="1"/>
      <c r="AJ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 spans="1:73" x14ac:dyDescent="0.15">
      <c r="A122" s="1"/>
      <c r="B122" s="1"/>
      <c r="C122" s="1"/>
      <c r="J122" s="1"/>
      <c r="K122" s="9"/>
      <c r="L122" s="9"/>
      <c r="M122" s="9"/>
      <c r="N122" s="9"/>
      <c r="O122" s="9"/>
      <c r="P122" s="9"/>
      <c r="Q122" s="9"/>
      <c r="R122" s="1"/>
      <c r="S122" s="1"/>
      <c r="T122" s="1"/>
      <c r="U122" s="1"/>
      <c r="AD122" s="1"/>
      <c r="AE122" s="1"/>
      <c r="AF122" s="1"/>
      <c r="AG122" s="1"/>
      <c r="AH122" s="1"/>
      <c r="AI122" s="1"/>
      <c r="AJ122" s="1"/>
      <c r="AK122" s="1"/>
      <c r="AL122" s="1"/>
      <c r="AU122" s="1"/>
      <c r="AV122" s="1"/>
      <c r="AW122" s="1"/>
      <c r="AX122" s="1"/>
      <c r="AY122" s="1"/>
    </row>
    <row r="123" spans="1:73" ht="13.5" customHeight="1" x14ac:dyDescent="0.15">
      <c r="A123" s="1"/>
      <c r="B123" s="1"/>
      <c r="C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AD123" s="1"/>
      <c r="AE123" s="1"/>
      <c r="AF123" s="1"/>
      <c r="AG123" s="1"/>
      <c r="AH123" s="1"/>
      <c r="AI123" s="1"/>
      <c r="AJ123" s="1"/>
      <c r="AK123" s="1"/>
      <c r="AL123" s="1"/>
      <c r="AU123" s="1"/>
      <c r="AV123" s="1"/>
      <c r="AW123" s="1"/>
      <c r="AX123" s="1"/>
      <c r="AY123" s="1"/>
      <c r="AZ123" s="1"/>
    </row>
  </sheetData>
  <mergeCells count="231">
    <mergeCell ref="A89:P89"/>
    <mergeCell ref="A100:P100"/>
    <mergeCell ref="BD100:BP100"/>
    <mergeCell ref="A97:P97"/>
    <mergeCell ref="A93:P93"/>
    <mergeCell ref="A95:P95"/>
    <mergeCell ref="A111:P111"/>
    <mergeCell ref="BD111:BP111"/>
    <mergeCell ref="A101:P101"/>
    <mergeCell ref="A108:P108"/>
    <mergeCell ref="BD108:BP108"/>
    <mergeCell ref="A109:P109"/>
    <mergeCell ref="BD109:BP109"/>
    <mergeCell ref="A110:P110"/>
    <mergeCell ref="BD110:BP110"/>
    <mergeCell ref="A106:P106"/>
    <mergeCell ref="BD106:BP106"/>
    <mergeCell ref="BD99:BP99"/>
    <mergeCell ref="A99:P99"/>
    <mergeCell ref="BD93:BP93"/>
    <mergeCell ref="BD97:BP97"/>
    <mergeCell ref="BD95:BP95"/>
    <mergeCell ref="BD98:BP98"/>
    <mergeCell ref="A98:P98"/>
    <mergeCell ref="A91:P91"/>
    <mergeCell ref="A84:P84"/>
    <mergeCell ref="A83:P83"/>
    <mergeCell ref="BD75:BP75"/>
    <mergeCell ref="BD74:BP74"/>
    <mergeCell ref="BD84:BP84"/>
    <mergeCell ref="A86:P86"/>
    <mergeCell ref="A75:P75"/>
    <mergeCell ref="A78:P78"/>
    <mergeCell ref="A79:P79"/>
    <mergeCell ref="A85:P85"/>
    <mergeCell ref="A82:P82"/>
    <mergeCell ref="A76:P76"/>
    <mergeCell ref="AO76:AP76"/>
    <mergeCell ref="AO80:AP80"/>
    <mergeCell ref="AR80:AS80"/>
    <mergeCell ref="A81:P81"/>
    <mergeCell ref="BD76:BP76"/>
    <mergeCell ref="A90:P90"/>
    <mergeCell ref="A77:P77"/>
    <mergeCell ref="AO77:AP77"/>
    <mergeCell ref="BD77:BP77"/>
    <mergeCell ref="AO85:AP85"/>
    <mergeCell ref="A88:P88"/>
    <mergeCell ref="BD72:BP72"/>
    <mergeCell ref="BD73:BP73"/>
    <mergeCell ref="BD78:BP78"/>
    <mergeCell ref="BD79:BP79"/>
    <mergeCell ref="AN58:AY58"/>
    <mergeCell ref="BD91:BP91"/>
    <mergeCell ref="BD92:BP92"/>
    <mergeCell ref="BD80:BP80"/>
    <mergeCell ref="BD81:BP81"/>
    <mergeCell ref="BD86:BP86"/>
    <mergeCell ref="AO83:AP83"/>
    <mergeCell ref="AR83:AS83"/>
    <mergeCell ref="AR82:AS82"/>
    <mergeCell ref="AO78:AP78"/>
    <mergeCell ref="AO81:AP81"/>
    <mergeCell ref="AO82:AP82"/>
    <mergeCell ref="BD90:BP90"/>
    <mergeCell ref="BD89:BP89"/>
    <mergeCell ref="AR81:AS81"/>
    <mergeCell ref="BD83:BP83"/>
    <mergeCell ref="BD85:BP85"/>
    <mergeCell ref="AN92:BA92"/>
    <mergeCell ref="BD88:BP88"/>
    <mergeCell ref="BD82:BP82"/>
    <mergeCell ref="A73:P73"/>
    <mergeCell ref="A74:P74"/>
    <mergeCell ref="A80:P80"/>
    <mergeCell ref="BD47:BP47"/>
    <mergeCell ref="AN50:AY50"/>
    <mergeCell ref="AN52:AY52"/>
    <mergeCell ref="AN55:AY55"/>
    <mergeCell ref="BD53:BP53"/>
    <mergeCell ref="BD54:BP54"/>
    <mergeCell ref="BD56:BP56"/>
    <mergeCell ref="BD57:BP57"/>
    <mergeCell ref="AN49:BA49"/>
    <mergeCell ref="AN56:AY56"/>
    <mergeCell ref="AN48:AY48"/>
    <mergeCell ref="AN47:AY47"/>
    <mergeCell ref="AN75:BA75"/>
    <mergeCell ref="A47:P47"/>
    <mergeCell ref="A48:P48"/>
    <mergeCell ref="A51:P51"/>
    <mergeCell ref="A52:P52"/>
    <mergeCell ref="A50:P50"/>
    <mergeCell ref="A60:P60"/>
    <mergeCell ref="A57:P57"/>
    <mergeCell ref="A65:BQ65"/>
    <mergeCell ref="A3:BQ3"/>
    <mergeCell ref="BD20:BP20"/>
    <mergeCell ref="A68:P68"/>
    <mergeCell ref="A69:P69"/>
    <mergeCell ref="BD9:BP9"/>
    <mergeCell ref="BD10:BP10"/>
    <mergeCell ref="BD11:BP11"/>
    <mergeCell ref="BD12:BP12"/>
    <mergeCell ref="BD22:BP22"/>
    <mergeCell ref="BD23:BP23"/>
    <mergeCell ref="BD24:BP24"/>
    <mergeCell ref="BD25:BP25"/>
    <mergeCell ref="BD26:BP26"/>
    <mergeCell ref="BD27:BP27"/>
    <mergeCell ref="BD28:BP28"/>
    <mergeCell ref="BD39:BP39"/>
    <mergeCell ref="BD40:BP40"/>
    <mergeCell ref="BD41:BP41"/>
    <mergeCell ref="A53:P53"/>
    <mergeCell ref="A37:P37"/>
    <mergeCell ref="A42:P42"/>
    <mergeCell ref="A38:P38"/>
    <mergeCell ref="BD48:BP48"/>
    <mergeCell ref="BB8:BQ8"/>
    <mergeCell ref="A11:P11"/>
    <mergeCell ref="A12:P12"/>
    <mergeCell ref="Q8:AK8"/>
    <mergeCell ref="A10:P10"/>
    <mergeCell ref="AN46:AY46"/>
    <mergeCell ref="A17:P17"/>
    <mergeCell ref="A40:P40"/>
    <mergeCell ref="A41:P41"/>
    <mergeCell ref="A43:P43"/>
    <mergeCell ref="A44:P44"/>
    <mergeCell ref="A45:P45"/>
    <mergeCell ref="A26:P26"/>
    <mergeCell ref="A19:P19"/>
    <mergeCell ref="A20:P20"/>
    <mergeCell ref="A21:P21"/>
    <mergeCell ref="A22:P22"/>
    <mergeCell ref="A23:P23"/>
    <mergeCell ref="A28:P28"/>
    <mergeCell ref="A8:P8"/>
    <mergeCell ref="A9:P9"/>
    <mergeCell ref="AN45:AY45"/>
    <mergeCell ref="A39:P39"/>
    <mergeCell ref="A33:BQ33"/>
    <mergeCell ref="BD46:BP46"/>
    <mergeCell ref="BD17:BP17"/>
    <mergeCell ref="BD18:BP18"/>
    <mergeCell ref="BD19:BP19"/>
    <mergeCell ref="BD38:BP38"/>
    <mergeCell ref="BD42:BP42"/>
    <mergeCell ref="BD43:BP43"/>
    <mergeCell ref="BD44:BP44"/>
    <mergeCell ref="A5:BQ5"/>
    <mergeCell ref="A29:P29"/>
    <mergeCell ref="BD29:BP29"/>
    <mergeCell ref="A30:P30"/>
    <mergeCell ref="BD30:BP30"/>
    <mergeCell ref="A31:P31"/>
    <mergeCell ref="BD31:BP31"/>
    <mergeCell ref="BD21:BP21"/>
    <mergeCell ref="A14:P14"/>
    <mergeCell ref="BD14:BP14"/>
    <mergeCell ref="A16:P16"/>
    <mergeCell ref="BD16:BP16"/>
    <mergeCell ref="A27:P27"/>
    <mergeCell ref="A24:P24"/>
    <mergeCell ref="A25:P25"/>
    <mergeCell ref="A18:P18"/>
    <mergeCell ref="AL8:BA8"/>
    <mergeCell ref="AL36:BA36"/>
    <mergeCell ref="BB36:BQ36"/>
    <mergeCell ref="BD70:BP70"/>
    <mergeCell ref="AN53:AY53"/>
    <mergeCell ref="AN51:AY51"/>
    <mergeCell ref="BD51:BP51"/>
    <mergeCell ref="BD52:BP52"/>
    <mergeCell ref="BB68:BQ68"/>
    <mergeCell ref="BD60:BP60"/>
    <mergeCell ref="AN38:AY38"/>
    <mergeCell ref="AN39:AY39"/>
    <mergeCell ref="AN37:AY37"/>
    <mergeCell ref="AN40:AY40"/>
    <mergeCell ref="AN44:AY44"/>
    <mergeCell ref="BD45:BP45"/>
    <mergeCell ref="BD59:BP59"/>
    <mergeCell ref="BD61:BP61"/>
    <mergeCell ref="AN54:AY54"/>
    <mergeCell ref="A46:P46"/>
    <mergeCell ref="AN43:AY43"/>
    <mergeCell ref="BD37:BP37"/>
    <mergeCell ref="A61:P61"/>
    <mergeCell ref="BD49:BP49"/>
    <mergeCell ref="BD50:BP50"/>
    <mergeCell ref="A49:P49"/>
    <mergeCell ref="A36:P36"/>
    <mergeCell ref="A72:P72"/>
    <mergeCell ref="A70:P70"/>
    <mergeCell ref="A55:P55"/>
    <mergeCell ref="BD55:BP55"/>
    <mergeCell ref="A58:P58"/>
    <mergeCell ref="BD58:BP58"/>
    <mergeCell ref="A59:P59"/>
    <mergeCell ref="A54:P54"/>
    <mergeCell ref="A56:P56"/>
    <mergeCell ref="A71:P71"/>
    <mergeCell ref="BD71:BP71"/>
    <mergeCell ref="BD69:BP69"/>
    <mergeCell ref="AN59:AY59"/>
    <mergeCell ref="Q68:AK68"/>
    <mergeCell ref="AL68:BA68"/>
    <mergeCell ref="Q36:AK36"/>
    <mergeCell ref="A92:P92"/>
    <mergeCell ref="BD96:BP96"/>
    <mergeCell ref="A117:P117"/>
    <mergeCell ref="BD117:BP117"/>
    <mergeCell ref="BD101:BP101"/>
    <mergeCell ref="A102:P102"/>
    <mergeCell ref="BD102:BP102"/>
    <mergeCell ref="A103:P103"/>
    <mergeCell ref="BD103:BP103"/>
    <mergeCell ref="BD104:BP104"/>
    <mergeCell ref="BD105:BP105"/>
    <mergeCell ref="A107:P107"/>
    <mergeCell ref="BD107:BP107"/>
    <mergeCell ref="A113:BQ113"/>
    <mergeCell ref="A116:P116"/>
    <mergeCell ref="Q116:AK116"/>
    <mergeCell ref="AL116:BA116"/>
    <mergeCell ref="BB116:BQ116"/>
    <mergeCell ref="A104:P104"/>
    <mergeCell ref="A105:P105"/>
    <mergeCell ref="A96:P96"/>
  </mergeCells>
  <phoneticPr fontId="3"/>
  <pageMargins left="0.78740157480314965" right="0.78740157480314965" top="0.59055118110236227" bottom="0.78740157480314965" header="0.51181102362204722" footer="0.51181102362204722"/>
  <pageSetup paperSize="9" scale="92" orientation="portrait" r:id="rId1"/>
  <headerFooter alignWithMargins="0"/>
  <rowBreaks count="1" manualBreakCount="1">
    <brk id="62" max="6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A61"/>
  <sheetViews>
    <sheetView view="pageBreakPreview" zoomScaleNormal="100" zoomScaleSheetLayoutView="100" workbookViewId="0">
      <selection sqref="A1:XFD1048576"/>
    </sheetView>
  </sheetViews>
  <sheetFormatPr defaultColWidth="2.125" defaultRowHeight="13.5" x14ac:dyDescent="0.15"/>
  <cols>
    <col min="1" max="148" width="1.125" style="10" customWidth="1"/>
    <col min="149" max="16384" width="2.125" style="10"/>
  </cols>
  <sheetData>
    <row r="1" spans="1:157" s="14" customFormat="1" ht="13.5" customHeight="1" x14ac:dyDescent="0.15">
      <c r="A1" s="12" t="s">
        <v>446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30"/>
      <c r="EK1" s="30"/>
      <c r="EL1" s="30"/>
      <c r="EM1" s="30"/>
      <c r="EN1" s="30"/>
      <c r="EO1" s="30"/>
      <c r="EP1" s="30"/>
      <c r="EQ1" s="30"/>
      <c r="ER1" s="30" t="s">
        <v>486</v>
      </c>
    </row>
    <row r="2" spans="1:157" s="14" customFormat="1" ht="13.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30"/>
      <c r="EK2" s="30"/>
      <c r="EL2" s="30"/>
      <c r="EM2" s="30"/>
      <c r="EN2" s="30"/>
      <c r="EO2" s="30"/>
      <c r="EP2" s="30"/>
      <c r="EQ2" s="30"/>
      <c r="ER2" s="30"/>
    </row>
    <row r="3" spans="1:157" s="14" customFormat="1" ht="13.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30"/>
      <c r="EK3" s="30"/>
      <c r="EL3" s="30"/>
      <c r="EM3" s="30"/>
      <c r="EN3" s="30"/>
      <c r="EO3" s="30"/>
      <c r="EP3" s="30"/>
      <c r="EQ3" s="30"/>
      <c r="ER3" s="30"/>
    </row>
    <row r="4" spans="1:157" s="13" customFormat="1" ht="21" customHeight="1" x14ac:dyDescent="0.15">
      <c r="A4" s="562" t="s">
        <v>472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2"/>
      <c r="R4" s="562"/>
      <c r="S4" s="562"/>
      <c r="T4" s="562"/>
      <c r="U4" s="562"/>
      <c r="V4" s="562"/>
      <c r="W4" s="562"/>
      <c r="X4" s="562"/>
      <c r="Y4" s="562"/>
      <c r="Z4" s="562"/>
      <c r="AA4" s="562"/>
      <c r="AB4" s="562"/>
      <c r="AC4" s="562"/>
      <c r="AD4" s="562"/>
      <c r="AE4" s="562"/>
      <c r="AF4" s="562"/>
      <c r="AG4" s="562"/>
      <c r="AH4" s="562"/>
      <c r="AI4" s="562"/>
      <c r="AJ4" s="562"/>
      <c r="AK4" s="562"/>
      <c r="AL4" s="562"/>
      <c r="AM4" s="562"/>
      <c r="AN4" s="562"/>
      <c r="AO4" s="562"/>
      <c r="AP4" s="562"/>
      <c r="AQ4" s="562"/>
      <c r="AR4" s="562"/>
      <c r="AS4" s="562"/>
      <c r="AT4" s="562"/>
      <c r="AU4" s="562"/>
      <c r="AV4" s="562"/>
      <c r="AW4" s="562"/>
      <c r="AX4" s="562"/>
      <c r="AY4" s="562"/>
      <c r="AZ4" s="562"/>
      <c r="BA4" s="562"/>
      <c r="BB4" s="562"/>
      <c r="BC4" s="562"/>
      <c r="BD4" s="562"/>
      <c r="BE4" s="562"/>
      <c r="BF4" s="562"/>
      <c r="BG4" s="562"/>
      <c r="BH4" s="562"/>
      <c r="BI4" s="562"/>
      <c r="BJ4" s="562"/>
      <c r="BK4" s="562"/>
      <c r="BL4" s="562"/>
      <c r="BM4" s="562"/>
      <c r="BN4" s="562"/>
      <c r="BO4" s="562"/>
      <c r="BP4" s="562"/>
      <c r="BQ4" s="562"/>
      <c r="BR4" s="562"/>
      <c r="BS4" s="562"/>
      <c r="BT4" s="562"/>
      <c r="BU4" s="562"/>
      <c r="BV4" s="562"/>
      <c r="BW4" s="561" t="s">
        <v>489</v>
      </c>
      <c r="BX4" s="561"/>
      <c r="BY4" s="561"/>
      <c r="BZ4" s="561"/>
      <c r="CA4" s="561"/>
      <c r="CB4" s="561"/>
      <c r="CC4" s="561"/>
      <c r="CD4" s="561"/>
      <c r="CE4" s="561"/>
      <c r="CF4" s="561"/>
      <c r="CG4" s="561"/>
      <c r="CH4" s="561"/>
      <c r="CI4" s="561"/>
      <c r="CJ4" s="561"/>
      <c r="CK4" s="561"/>
      <c r="CL4" s="561"/>
      <c r="CM4" s="561"/>
      <c r="CN4" s="561"/>
      <c r="CO4" s="561"/>
      <c r="CP4" s="561"/>
      <c r="CQ4" s="561"/>
      <c r="CR4" s="561"/>
      <c r="CS4" s="561"/>
      <c r="CT4" s="561"/>
      <c r="CU4" s="561"/>
      <c r="CV4" s="561"/>
      <c r="CW4" s="561"/>
      <c r="CX4" s="561"/>
      <c r="CY4" s="561"/>
      <c r="CZ4" s="561"/>
      <c r="DA4" s="561"/>
      <c r="DB4" s="561"/>
      <c r="DC4" s="561"/>
      <c r="DD4" s="561"/>
      <c r="DE4" s="561"/>
      <c r="DF4" s="561"/>
      <c r="DG4" s="561"/>
      <c r="DH4" s="561"/>
      <c r="DI4" s="561"/>
      <c r="DJ4" s="561"/>
      <c r="DK4" s="561"/>
      <c r="DL4" s="561"/>
      <c r="DM4" s="561"/>
      <c r="DN4" s="561"/>
      <c r="DO4" s="561"/>
      <c r="DP4" s="561"/>
      <c r="DQ4" s="561"/>
      <c r="DR4" s="561"/>
      <c r="DS4" s="561"/>
      <c r="DT4" s="561"/>
      <c r="DU4" s="561"/>
      <c r="DV4" s="561"/>
      <c r="DW4" s="561"/>
      <c r="DX4" s="561"/>
      <c r="DY4" s="561"/>
      <c r="DZ4" s="561"/>
      <c r="EA4" s="561"/>
      <c r="EB4" s="561"/>
      <c r="EC4" s="561"/>
      <c r="ED4" s="561"/>
      <c r="EE4" s="561"/>
      <c r="EF4" s="561"/>
      <c r="EG4" s="561"/>
      <c r="EH4" s="561"/>
      <c r="EI4" s="561"/>
      <c r="EJ4" s="561"/>
      <c r="EK4" s="561"/>
      <c r="EL4" s="561"/>
      <c r="EM4" s="561"/>
      <c r="EN4" s="561"/>
      <c r="EO4" s="561"/>
      <c r="EP4" s="561"/>
      <c r="EQ4" s="561"/>
      <c r="ER4" s="561"/>
      <c r="ES4" s="62"/>
      <c r="ET4" s="62"/>
      <c r="EU4" s="62"/>
      <c r="EV4" s="62"/>
      <c r="EW4" s="62"/>
      <c r="EX4" s="62"/>
      <c r="EY4" s="62"/>
      <c r="EZ4" s="62"/>
      <c r="FA4" s="62"/>
    </row>
    <row r="5" spans="1:157" s="12" customFormat="1" ht="13.5" customHeight="1" x14ac:dyDescent="0.1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7"/>
      <c r="BV5" s="37"/>
      <c r="BW5" s="37"/>
      <c r="BX5" s="37"/>
      <c r="BY5" s="36"/>
      <c r="BZ5" s="36"/>
      <c r="CA5" s="36"/>
      <c r="CB5" s="36"/>
      <c r="CC5" s="36"/>
      <c r="CD5" s="36"/>
      <c r="CE5" s="36"/>
      <c r="CF5" s="38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</row>
    <row r="6" spans="1:157" s="12" customFormat="1" ht="13.5" customHeight="1" x14ac:dyDescent="0.1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7"/>
      <c r="BV6" s="37"/>
      <c r="BW6" s="37"/>
      <c r="BX6" s="37"/>
      <c r="BY6" s="36"/>
      <c r="BZ6" s="36"/>
      <c r="CA6" s="36"/>
      <c r="CB6" s="36"/>
      <c r="CC6" s="36"/>
      <c r="CD6" s="36"/>
      <c r="CE6" s="36"/>
      <c r="CF6" s="36"/>
      <c r="CG6" s="38"/>
      <c r="CH6" s="38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9"/>
      <c r="EC6" s="39"/>
      <c r="ED6" s="39"/>
      <c r="EE6" s="39"/>
      <c r="EF6" s="39"/>
      <c r="EG6" s="39"/>
      <c r="EH6" s="39"/>
      <c r="EI6" s="39"/>
      <c r="EJ6" s="37"/>
      <c r="EK6" s="37"/>
      <c r="EL6" s="37"/>
      <c r="EM6" s="37"/>
      <c r="EN6" s="37"/>
      <c r="EO6" s="37"/>
      <c r="EP6" s="37"/>
      <c r="EQ6" s="37"/>
      <c r="ER6" s="37"/>
      <c r="ES6" s="36"/>
      <c r="ET6" s="36"/>
      <c r="EU6" s="36"/>
      <c r="EV6" s="36"/>
      <c r="EW6" s="36"/>
      <c r="EX6" s="36"/>
      <c r="EY6" s="36"/>
      <c r="EZ6" s="36"/>
      <c r="FA6" s="36"/>
    </row>
    <row r="7" spans="1:157" s="12" customFormat="1" ht="18" customHeight="1" x14ac:dyDescent="0.15">
      <c r="A7" s="40" t="s">
        <v>424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2"/>
      <c r="AB7" s="563" t="s">
        <v>466</v>
      </c>
      <c r="AC7" s="564"/>
      <c r="AD7" s="564"/>
      <c r="AE7" s="564"/>
      <c r="AF7" s="564"/>
      <c r="AG7" s="564"/>
      <c r="AH7" s="564"/>
      <c r="AI7" s="565"/>
      <c r="AJ7" s="563" t="s">
        <v>467</v>
      </c>
      <c r="AK7" s="564"/>
      <c r="AL7" s="564"/>
      <c r="AM7" s="564"/>
      <c r="AN7" s="564"/>
      <c r="AO7" s="564"/>
      <c r="AP7" s="564"/>
      <c r="AQ7" s="565"/>
      <c r="AR7" s="563" t="s">
        <v>468</v>
      </c>
      <c r="AS7" s="564"/>
      <c r="AT7" s="564"/>
      <c r="AU7" s="564"/>
      <c r="AV7" s="564"/>
      <c r="AW7" s="564"/>
      <c r="AX7" s="564"/>
      <c r="AY7" s="565"/>
      <c r="AZ7" s="563" t="s">
        <v>490</v>
      </c>
      <c r="BA7" s="564"/>
      <c r="BB7" s="564"/>
      <c r="BC7" s="564"/>
      <c r="BD7" s="564"/>
      <c r="BE7" s="564"/>
      <c r="BF7" s="564"/>
      <c r="BG7" s="565"/>
      <c r="BH7" s="563" t="s">
        <v>469</v>
      </c>
      <c r="BI7" s="564"/>
      <c r="BJ7" s="564"/>
      <c r="BK7" s="564"/>
      <c r="BL7" s="564"/>
      <c r="BM7" s="564"/>
      <c r="BN7" s="564"/>
      <c r="BO7" s="564"/>
      <c r="BP7" s="563" t="s">
        <v>491</v>
      </c>
      <c r="BQ7" s="564"/>
      <c r="BR7" s="564"/>
      <c r="BS7" s="564"/>
      <c r="BT7" s="564"/>
      <c r="BU7" s="564"/>
      <c r="BV7" s="564"/>
      <c r="BW7" s="565"/>
      <c r="BX7" s="563" t="s">
        <v>492</v>
      </c>
      <c r="BY7" s="564"/>
      <c r="BZ7" s="564"/>
      <c r="CA7" s="564"/>
      <c r="CB7" s="564"/>
      <c r="CC7" s="564"/>
      <c r="CD7" s="564"/>
      <c r="CE7" s="564"/>
      <c r="CF7" s="563" t="s">
        <v>493</v>
      </c>
      <c r="CG7" s="564"/>
      <c r="CH7" s="564"/>
      <c r="CI7" s="564"/>
      <c r="CJ7" s="564"/>
      <c r="CK7" s="564"/>
      <c r="CL7" s="564"/>
      <c r="CM7" s="564"/>
      <c r="CN7" s="563" t="s">
        <v>494</v>
      </c>
      <c r="CO7" s="564"/>
      <c r="CP7" s="564"/>
      <c r="CQ7" s="564"/>
      <c r="CR7" s="564"/>
      <c r="CS7" s="564"/>
      <c r="CT7" s="564"/>
      <c r="CU7" s="564"/>
      <c r="CV7" s="563" t="s">
        <v>495</v>
      </c>
      <c r="CW7" s="564"/>
      <c r="CX7" s="564"/>
      <c r="CY7" s="564"/>
      <c r="CZ7" s="564"/>
      <c r="DA7" s="564"/>
      <c r="DB7" s="564"/>
      <c r="DC7" s="564"/>
      <c r="DD7" s="563" t="s">
        <v>496</v>
      </c>
      <c r="DE7" s="564"/>
      <c r="DF7" s="564"/>
      <c r="DG7" s="564"/>
      <c r="DH7" s="564"/>
      <c r="DI7" s="564"/>
      <c r="DJ7" s="564"/>
      <c r="DK7" s="564"/>
      <c r="DL7" s="563" t="s">
        <v>426</v>
      </c>
      <c r="DM7" s="564"/>
      <c r="DN7" s="564"/>
      <c r="DO7" s="564"/>
      <c r="DP7" s="564"/>
      <c r="DQ7" s="564"/>
      <c r="DR7" s="564"/>
      <c r="DS7" s="564"/>
      <c r="DT7" s="563" t="s">
        <v>409</v>
      </c>
      <c r="DU7" s="564"/>
      <c r="DV7" s="564"/>
      <c r="DW7" s="564"/>
      <c r="DX7" s="564"/>
      <c r="DY7" s="564"/>
      <c r="DZ7" s="564"/>
      <c r="EA7" s="564"/>
      <c r="EB7" s="563" t="s">
        <v>470</v>
      </c>
      <c r="EC7" s="564"/>
      <c r="ED7" s="564"/>
      <c r="EE7" s="564"/>
      <c r="EF7" s="564"/>
      <c r="EG7" s="564"/>
      <c r="EH7" s="564"/>
      <c r="EI7" s="564"/>
      <c r="EJ7" s="563" t="s">
        <v>431</v>
      </c>
      <c r="EK7" s="564"/>
      <c r="EL7" s="564"/>
      <c r="EM7" s="564"/>
      <c r="EN7" s="564"/>
      <c r="EO7" s="564"/>
      <c r="EP7" s="564"/>
      <c r="EQ7" s="564"/>
      <c r="ER7" s="36"/>
      <c r="ES7" s="36"/>
      <c r="ET7" s="36"/>
      <c r="EU7" s="36"/>
      <c r="EV7" s="36"/>
      <c r="EW7" s="36"/>
      <c r="EX7" s="36"/>
      <c r="EY7" s="36"/>
      <c r="EZ7" s="36"/>
      <c r="FA7" s="36"/>
    </row>
    <row r="8" spans="1:157" s="12" customFormat="1" ht="13.5" customHeight="1" x14ac:dyDescent="0.1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549" t="s">
        <v>425</v>
      </c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49"/>
      <c r="X8" s="549"/>
      <c r="Y8" s="549"/>
      <c r="Z8" s="549"/>
      <c r="AA8" s="569"/>
      <c r="AB8" s="555">
        <f t="shared" ref="AB8:AB23" si="0">SUM(AJ8,AR8,AZ8,BH8,BP8,BX8,CF8,CN8,CV8,DD8,DL8,DT8,EB8,EJ8,AB32,AJ32,AR32,AZ32,BH32,BP32,BX32,CF32,CN32,CV32,DD32,DL32)</f>
        <v>605891</v>
      </c>
      <c r="AC8" s="556"/>
      <c r="AD8" s="556"/>
      <c r="AE8" s="556"/>
      <c r="AF8" s="556"/>
      <c r="AG8" s="556"/>
      <c r="AH8" s="556"/>
      <c r="AI8" s="43"/>
      <c r="AJ8" s="541">
        <f>SUM(AJ9,AJ10,AJ11)</f>
        <v>8277</v>
      </c>
      <c r="AK8" s="541"/>
      <c r="AL8" s="541"/>
      <c r="AM8" s="541"/>
      <c r="AN8" s="541"/>
      <c r="AO8" s="541"/>
      <c r="AP8" s="541"/>
      <c r="AQ8" s="43"/>
      <c r="AR8" s="541">
        <f>SUM(AR9,AR10,AR11)</f>
        <v>10039</v>
      </c>
      <c r="AS8" s="541"/>
      <c r="AT8" s="541"/>
      <c r="AU8" s="541"/>
      <c r="AV8" s="541"/>
      <c r="AW8" s="541"/>
      <c r="AX8" s="541"/>
      <c r="AY8" s="43"/>
      <c r="AZ8" s="541">
        <f>SUM(AZ9,AZ10,AZ11)</f>
        <v>28379</v>
      </c>
      <c r="BA8" s="541"/>
      <c r="BB8" s="541"/>
      <c r="BC8" s="541"/>
      <c r="BD8" s="541"/>
      <c r="BE8" s="541"/>
      <c r="BF8" s="541"/>
      <c r="BG8" s="80"/>
      <c r="BH8" s="541">
        <f>SUM(BH9,BH10,BH11)</f>
        <v>36820</v>
      </c>
      <c r="BI8" s="541"/>
      <c r="BJ8" s="541"/>
      <c r="BK8" s="541"/>
      <c r="BL8" s="541"/>
      <c r="BM8" s="541"/>
      <c r="BN8" s="541"/>
      <c r="BO8" s="74"/>
      <c r="BP8" s="541">
        <f>SUM(BP9,BP10,BP11)</f>
        <v>20416</v>
      </c>
      <c r="BQ8" s="541"/>
      <c r="BR8" s="541"/>
      <c r="BS8" s="541"/>
      <c r="BT8" s="541"/>
      <c r="BU8" s="541"/>
      <c r="BV8" s="541"/>
      <c r="BW8" s="36"/>
      <c r="BX8" s="541">
        <f>SUM(BX9,BX10,BX11)</f>
        <v>33443</v>
      </c>
      <c r="BY8" s="541"/>
      <c r="BZ8" s="541"/>
      <c r="CA8" s="541"/>
      <c r="CB8" s="541"/>
      <c r="CC8" s="541"/>
      <c r="CD8" s="541"/>
      <c r="CE8" s="44"/>
      <c r="CF8" s="541">
        <f>SUM(CF9,CF10,CF11)</f>
        <v>11895</v>
      </c>
      <c r="CG8" s="541"/>
      <c r="CH8" s="541"/>
      <c r="CI8" s="541"/>
      <c r="CJ8" s="541"/>
      <c r="CK8" s="541"/>
      <c r="CL8" s="541"/>
      <c r="CM8" s="44"/>
      <c r="CN8" s="541">
        <f>SUM(CN9,CN10,CN11)</f>
        <v>35941</v>
      </c>
      <c r="CO8" s="541"/>
      <c r="CP8" s="541"/>
      <c r="CQ8" s="541"/>
      <c r="CR8" s="541"/>
      <c r="CS8" s="541"/>
      <c r="CT8" s="541"/>
      <c r="CU8" s="44"/>
      <c r="CV8" s="541">
        <f>SUM(CV9,CV10,CV11)</f>
        <v>4322</v>
      </c>
      <c r="CW8" s="541"/>
      <c r="CX8" s="541"/>
      <c r="CY8" s="541"/>
      <c r="CZ8" s="541"/>
      <c r="DA8" s="541"/>
      <c r="DB8" s="541"/>
      <c r="DC8" s="44"/>
      <c r="DD8" s="541">
        <f>SUM(DD9,DD10,DD11)</f>
        <v>124741</v>
      </c>
      <c r="DE8" s="541"/>
      <c r="DF8" s="541"/>
      <c r="DG8" s="541"/>
      <c r="DH8" s="541"/>
      <c r="DI8" s="541"/>
      <c r="DJ8" s="541"/>
      <c r="DK8" s="43"/>
      <c r="DL8" s="541">
        <f>SUM(DL9,DL10,DL11)</f>
        <v>15925</v>
      </c>
      <c r="DM8" s="541"/>
      <c r="DN8" s="541"/>
      <c r="DO8" s="541"/>
      <c r="DP8" s="541"/>
      <c r="DQ8" s="541"/>
      <c r="DR8" s="541"/>
      <c r="DS8" s="44"/>
      <c r="DT8" s="541">
        <f>SUM(DT9,DT10,DT11)</f>
        <v>16463</v>
      </c>
      <c r="DU8" s="541"/>
      <c r="DV8" s="541"/>
      <c r="DW8" s="541"/>
      <c r="DX8" s="541"/>
      <c r="DY8" s="541"/>
      <c r="DZ8" s="541"/>
      <c r="EA8" s="43"/>
      <c r="EB8" s="541">
        <f>SUM(EB9:EH11)</f>
        <v>28645</v>
      </c>
      <c r="EC8" s="541"/>
      <c r="ED8" s="541"/>
      <c r="EE8" s="541"/>
      <c r="EF8" s="541"/>
      <c r="EG8" s="541"/>
      <c r="EH8" s="541"/>
      <c r="EI8" s="43"/>
      <c r="EJ8" s="541">
        <f>SUM(EJ9:EP11)</f>
        <v>1442</v>
      </c>
      <c r="EK8" s="541"/>
      <c r="EL8" s="541"/>
      <c r="EM8" s="541"/>
      <c r="EN8" s="541"/>
      <c r="EO8" s="541"/>
      <c r="EP8" s="541"/>
      <c r="EQ8" s="43"/>
      <c r="ER8" s="44"/>
      <c r="ES8" s="36"/>
      <c r="ET8" s="36"/>
      <c r="EU8" s="36"/>
      <c r="EV8" s="36"/>
      <c r="EW8" s="36"/>
      <c r="EX8" s="36"/>
      <c r="EY8" s="36"/>
      <c r="EZ8" s="36"/>
      <c r="FA8" s="36"/>
    </row>
    <row r="9" spans="1:157" s="12" customFormat="1" ht="13.5" customHeight="1" x14ac:dyDescent="0.15">
      <c r="A9" s="552" t="s">
        <v>508</v>
      </c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553" t="s">
        <v>427</v>
      </c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53"/>
      <c r="Z9" s="553"/>
      <c r="AA9" s="554"/>
      <c r="AB9" s="555">
        <f t="shared" si="0"/>
        <v>471873</v>
      </c>
      <c r="AC9" s="556"/>
      <c r="AD9" s="556"/>
      <c r="AE9" s="556"/>
      <c r="AF9" s="556"/>
      <c r="AG9" s="556"/>
      <c r="AH9" s="556"/>
      <c r="AI9" s="45"/>
      <c r="AJ9" s="546">
        <v>6565</v>
      </c>
      <c r="AK9" s="546"/>
      <c r="AL9" s="546"/>
      <c r="AM9" s="546"/>
      <c r="AN9" s="546"/>
      <c r="AO9" s="546"/>
      <c r="AP9" s="546"/>
      <c r="AQ9" s="45"/>
      <c r="AR9" s="546">
        <v>7733</v>
      </c>
      <c r="AS9" s="546"/>
      <c r="AT9" s="546"/>
      <c r="AU9" s="546"/>
      <c r="AV9" s="546"/>
      <c r="AW9" s="546"/>
      <c r="AX9" s="546"/>
      <c r="AY9" s="45"/>
      <c r="AZ9" s="542">
        <v>23257</v>
      </c>
      <c r="BA9" s="542"/>
      <c r="BB9" s="542"/>
      <c r="BC9" s="542"/>
      <c r="BD9" s="542"/>
      <c r="BE9" s="542"/>
      <c r="BF9" s="542"/>
      <c r="BG9" s="76"/>
      <c r="BH9" s="542">
        <v>30770</v>
      </c>
      <c r="BI9" s="542"/>
      <c r="BJ9" s="542"/>
      <c r="BK9" s="542"/>
      <c r="BL9" s="542"/>
      <c r="BM9" s="542"/>
      <c r="BN9" s="542"/>
      <c r="BO9" s="76"/>
      <c r="BP9" s="542">
        <v>15481</v>
      </c>
      <c r="BQ9" s="542"/>
      <c r="BR9" s="542"/>
      <c r="BS9" s="542"/>
      <c r="BT9" s="542"/>
      <c r="BU9" s="542"/>
      <c r="BV9" s="542"/>
      <c r="BW9" s="36"/>
      <c r="BX9" s="542">
        <v>24808</v>
      </c>
      <c r="BY9" s="542"/>
      <c r="BZ9" s="542"/>
      <c r="CA9" s="542"/>
      <c r="CB9" s="542"/>
      <c r="CC9" s="542"/>
      <c r="CD9" s="542"/>
      <c r="CE9" s="46"/>
      <c r="CF9" s="542">
        <v>8691</v>
      </c>
      <c r="CG9" s="542"/>
      <c r="CH9" s="542"/>
      <c r="CI9" s="542"/>
      <c r="CJ9" s="542"/>
      <c r="CK9" s="542"/>
      <c r="CL9" s="542"/>
      <c r="CM9" s="46"/>
      <c r="CN9" s="542">
        <v>28819</v>
      </c>
      <c r="CO9" s="542"/>
      <c r="CP9" s="542"/>
      <c r="CQ9" s="542"/>
      <c r="CR9" s="542"/>
      <c r="CS9" s="542"/>
      <c r="CT9" s="542"/>
      <c r="CU9" s="46"/>
      <c r="CV9" s="542">
        <v>3450</v>
      </c>
      <c r="CW9" s="542"/>
      <c r="CX9" s="542"/>
      <c r="CY9" s="542"/>
      <c r="CZ9" s="542"/>
      <c r="DA9" s="542"/>
      <c r="DB9" s="542"/>
      <c r="DC9" s="46"/>
      <c r="DD9" s="542">
        <v>94856</v>
      </c>
      <c r="DE9" s="542"/>
      <c r="DF9" s="542"/>
      <c r="DG9" s="542"/>
      <c r="DH9" s="542"/>
      <c r="DI9" s="542"/>
      <c r="DJ9" s="542"/>
      <c r="DK9" s="45"/>
      <c r="DL9" s="542">
        <v>12866</v>
      </c>
      <c r="DM9" s="542"/>
      <c r="DN9" s="542"/>
      <c r="DO9" s="542"/>
      <c r="DP9" s="542"/>
      <c r="DQ9" s="542"/>
      <c r="DR9" s="542"/>
      <c r="DS9" s="46"/>
      <c r="DT9" s="542">
        <v>14950</v>
      </c>
      <c r="DU9" s="542"/>
      <c r="DV9" s="542"/>
      <c r="DW9" s="542"/>
      <c r="DX9" s="542"/>
      <c r="DY9" s="542"/>
      <c r="DZ9" s="542"/>
      <c r="EA9" s="45"/>
      <c r="EB9" s="546">
        <v>24191</v>
      </c>
      <c r="EC9" s="546"/>
      <c r="ED9" s="546"/>
      <c r="EE9" s="546"/>
      <c r="EF9" s="546"/>
      <c r="EG9" s="546"/>
      <c r="EH9" s="546"/>
      <c r="EI9" s="33"/>
      <c r="EJ9" s="546">
        <v>1248</v>
      </c>
      <c r="EK9" s="546"/>
      <c r="EL9" s="546"/>
      <c r="EM9" s="546"/>
      <c r="EN9" s="546"/>
      <c r="EO9" s="546"/>
      <c r="EP9" s="546"/>
      <c r="EQ9" s="33"/>
      <c r="ER9" s="46"/>
      <c r="ES9" s="36"/>
      <c r="ET9" s="36"/>
      <c r="EU9" s="36"/>
      <c r="EV9" s="36"/>
      <c r="EW9" s="36"/>
      <c r="EX9" s="36"/>
      <c r="EY9" s="36"/>
      <c r="EZ9" s="36"/>
      <c r="FA9" s="36"/>
    </row>
    <row r="10" spans="1:157" s="12" customFormat="1" ht="13.5" customHeight="1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547" t="s">
        <v>428</v>
      </c>
      <c r="M10" s="547"/>
      <c r="N10" s="547"/>
      <c r="O10" s="547"/>
      <c r="P10" s="547"/>
      <c r="Q10" s="547"/>
      <c r="R10" s="547"/>
      <c r="S10" s="547"/>
      <c r="T10" s="547"/>
      <c r="U10" s="547"/>
      <c r="V10" s="547"/>
      <c r="W10" s="547"/>
      <c r="X10" s="547"/>
      <c r="Y10" s="547"/>
      <c r="Z10" s="547"/>
      <c r="AA10" s="548"/>
      <c r="AB10" s="555">
        <f t="shared" si="0"/>
        <v>73153</v>
      </c>
      <c r="AC10" s="556"/>
      <c r="AD10" s="556"/>
      <c r="AE10" s="556"/>
      <c r="AF10" s="556"/>
      <c r="AG10" s="556"/>
      <c r="AH10" s="556"/>
      <c r="AI10" s="45"/>
      <c r="AJ10" s="546">
        <v>1002</v>
      </c>
      <c r="AK10" s="546"/>
      <c r="AL10" s="546"/>
      <c r="AM10" s="546"/>
      <c r="AN10" s="546"/>
      <c r="AO10" s="546"/>
      <c r="AP10" s="546"/>
      <c r="AQ10" s="45"/>
      <c r="AR10" s="546">
        <v>1141</v>
      </c>
      <c r="AS10" s="546"/>
      <c r="AT10" s="546"/>
      <c r="AU10" s="546"/>
      <c r="AV10" s="546"/>
      <c r="AW10" s="546"/>
      <c r="AX10" s="546"/>
      <c r="AY10" s="45"/>
      <c r="AZ10" s="542">
        <v>2778</v>
      </c>
      <c r="BA10" s="542"/>
      <c r="BB10" s="542"/>
      <c r="BC10" s="542"/>
      <c r="BD10" s="542"/>
      <c r="BE10" s="542"/>
      <c r="BF10" s="542"/>
      <c r="BG10" s="76"/>
      <c r="BH10" s="542">
        <v>2864</v>
      </c>
      <c r="BI10" s="542"/>
      <c r="BJ10" s="542"/>
      <c r="BK10" s="542"/>
      <c r="BL10" s="542"/>
      <c r="BM10" s="542"/>
      <c r="BN10" s="542"/>
      <c r="BO10" s="76"/>
      <c r="BP10" s="542">
        <v>2670</v>
      </c>
      <c r="BQ10" s="542"/>
      <c r="BR10" s="542"/>
      <c r="BS10" s="542"/>
      <c r="BT10" s="542"/>
      <c r="BU10" s="542"/>
      <c r="BV10" s="542"/>
      <c r="BW10" s="36"/>
      <c r="BX10" s="542">
        <v>4309</v>
      </c>
      <c r="BY10" s="542"/>
      <c r="BZ10" s="542"/>
      <c r="CA10" s="542"/>
      <c r="CB10" s="542"/>
      <c r="CC10" s="542"/>
      <c r="CD10" s="542"/>
      <c r="CE10" s="46"/>
      <c r="CF10" s="542">
        <v>1604</v>
      </c>
      <c r="CG10" s="542"/>
      <c r="CH10" s="542"/>
      <c r="CI10" s="542"/>
      <c r="CJ10" s="542"/>
      <c r="CK10" s="542"/>
      <c r="CL10" s="542"/>
      <c r="CM10" s="46"/>
      <c r="CN10" s="542">
        <v>4215</v>
      </c>
      <c r="CO10" s="542"/>
      <c r="CP10" s="542"/>
      <c r="CQ10" s="542"/>
      <c r="CR10" s="542"/>
      <c r="CS10" s="542"/>
      <c r="CT10" s="542"/>
      <c r="CU10" s="46"/>
      <c r="CV10" s="542">
        <v>538</v>
      </c>
      <c r="CW10" s="542"/>
      <c r="CX10" s="542"/>
      <c r="CY10" s="542"/>
      <c r="CZ10" s="542"/>
      <c r="DA10" s="542"/>
      <c r="DB10" s="542"/>
      <c r="DC10" s="46"/>
      <c r="DD10" s="542">
        <v>16818</v>
      </c>
      <c r="DE10" s="542"/>
      <c r="DF10" s="542"/>
      <c r="DG10" s="542"/>
      <c r="DH10" s="542"/>
      <c r="DI10" s="542"/>
      <c r="DJ10" s="542"/>
      <c r="DK10" s="45"/>
      <c r="DL10" s="542">
        <v>1912</v>
      </c>
      <c r="DM10" s="542"/>
      <c r="DN10" s="542"/>
      <c r="DO10" s="542"/>
      <c r="DP10" s="542"/>
      <c r="DQ10" s="542"/>
      <c r="DR10" s="542"/>
      <c r="DS10" s="46"/>
      <c r="DT10" s="542">
        <v>883</v>
      </c>
      <c r="DU10" s="542"/>
      <c r="DV10" s="542"/>
      <c r="DW10" s="542"/>
      <c r="DX10" s="542"/>
      <c r="DY10" s="542"/>
      <c r="DZ10" s="542"/>
      <c r="EA10" s="45"/>
      <c r="EB10" s="546">
        <v>2811</v>
      </c>
      <c r="EC10" s="546"/>
      <c r="ED10" s="546"/>
      <c r="EE10" s="546"/>
      <c r="EF10" s="546"/>
      <c r="EG10" s="546"/>
      <c r="EH10" s="546"/>
      <c r="EI10" s="36"/>
      <c r="EJ10" s="546">
        <v>75</v>
      </c>
      <c r="EK10" s="546"/>
      <c r="EL10" s="546"/>
      <c r="EM10" s="546"/>
      <c r="EN10" s="546"/>
      <c r="EO10" s="546"/>
      <c r="EP10" s="546"/>
      <c r="EQ10" s="36"/>
      <c r="ER10" s="46"/>
      <c r="ES10" s="36"/>
      <c r="ET10" s="36"/>
      <c r="EU10" s="36"/>
      <c r="EV10" s="36"/>
      <c r="EW10" s="36"/>
      <c r="EX10" s="36"/>
      <c r="EY10" s="36"/>
      <c r="EZ10" s="36"/>
      <c r="FA10" s="36"/>
    </row>
    <row r="11" spans="1:157" s="12" customFormat="1" ht="13.5" customHeight="1" x14ac:dyDescent="0.1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543" t="s">
        <v>429</v>
      </c>
      <c r="M11" s="543"/>
      <c r="N11" s="543"/>
      <c r="O11" s="543"/>
      <c r="P11" s="543"/>
      <c r="Q11" s="543"/>
      <c r="R11" s="543"/>
      <c r="S11" s="543"/>
      <c r="T11" s="543"/>
      <c r="U11" s="543"/>
      <c r="V11" s="543"/>
      <c r="W11" s="543"/>
      <c r="X11" s="543"/>
      <c r="Y11" s="543"/>
      <c r="Z11" s="543"/>
      <c r="AA11" s="544"/>
      <c r="AB11" s="555">
        <f t="shared" si="0"/>
        <v>60865</v>
      </c>
      <c r="AC11" s="556"/>
      <c r="AD11" s="556"/>
      <c r="AE11" s="556"/>
      <c r="AF11" s="556"/>
      <c r="AG11" s="556"/>
      <c r="AH11" s="556"/>
      <c r="AI11" s="45"/>
      <c r="AJ11" s="546">
        <v>710</v>
      </c>
      <c r="AK11" s="546"/>
      <c r="AL11" s="546"/>
      <c r="AM11" s="546"/>
      <c r="AN11" s="546"/>
      <c r="AO11" s="546"/>
      <c r="AP11" s="546"/>
      <c r="AQ11" s="46"/>
      <c r="AR11" s="546">
        <v>1165</v>
      </c>
      <c r="AS11" s="546"/>
      <c r="AT11" s="546"/>
      <c r="AU11" s="546"/>
      <c r="AV11" s="546"/>
      <c r="AW11" s="546"/>
      <c r="AX11" s="546"/>
      <c r="AY11" s="46"/>
      <c r="AZ11" s="557">
        <v>2344</v>
      </c>
      <c r="BA11" s="557"/>
      <c r="BB11" s="557"/>
      <c r="BC11" s="557"/>
      <c r="BD11" s="557"/>
      <c r="BE11" s="557"/>
      <c r="BF11" s="557"/>
      <c r="BG11" s="78"/>
      <c r="BH11" s="557">
        <v>3186</v>
      </c>
      <c r="BI11" s="557"/>
      <c r="BJ11" s="557"/>
      <c r="BK11" s="557"/>
      <c r="BL11" s="557"/>
      <c r="BM11" s="557"/>
      <c r="BN11" s="557"/>
      <c r="BO11" s="77"/>
      <c r="BP11" s="557">
        <v>2265</v>
      </c>
      <c r="BQ11" s="557"/>
      <c r="BR11" s="557"/>
      <c r="BS11" s="557"/>
      <c r="BT11" s="557"/>
      <c r="BU11" s="557"/>
      <c r="BV11" s="557"/>
      <c r="BW11" s="36"/>
      <c r="BX11" s="557">
        <v>4326</v>
      </c>
      <c r="BY11" s="557"/>
      <c r="BZ11" s="557"/>
      <c r="CA11" s="557"/>
      <c r="CB11" s="557"/>
      <c r="CC11" s="557"/>
      <c r="CD11" s="557"/>
      <c r="CE11" s="48"/>
      <c r="CF11" s="557">
        <v>1600</v>
      </c>
      <c r="CG11" s="557"/>
      <c r="CH11" s="557"/>
      <c r="CI11" s="557"/>
      <c r="CJ11" s="557"/>
      <c r="CK11" s="557"/>
      <c r="CL11" s="557"/>
      <c r="CM11" s="48"/>
      <c r="CN11" s="557">
        <v>2907</v>
      </c>
      <c r="CO11" s="557"/>
      <c r="CP11" s="557"/>
      <c r="CQ11" s="557"/>
      <c r="CR11" s="557"/>
      <c r="CS11" s="557"/>
      <c r="CT11" s="557"/>
      <c r="CU11" s="48"/>
      <c r="CV11" s="557">
        <v>334</v>
      </c>
      <c r="CW11" s="557"/>
      <c r="CX11" s="557"/>
      <c r="CY11" s="557"/>
      <c r="CZ11" s="557"/>
      <c r="DA11" s="557"/>
      <c r="DB11" s="557"/>
      <c r="DC11" s="48"/>
      <c r="DD11" s="557">
        <v>13067</v>
      </c>
      <c r="DE11" s="557"/>
      <c r="DF11" s="557"/>
      <c r="DG11" s="557"/>
      <c r="DH11" s="557"/>
      <c r="DI11" s="557"/>
      <c r="DJ11" s="557"/>
      <c r="DK11" s="77"/>
      <c r="DL11" s="557">
        <v>1147</v>
      </c>
      <c r="DM11" s="557"/>
      <c r="DN11" s="557"/>
      <c r="DO11" s="557"/>
      <c r="DP11" s="557"/>
      <c r="DQ11" s="557"/>
      <c r="DR11" s="557"/>
      <c r="DS11" s="48"/>
      <c r="DT11" s="542">
        <v>630</v>
      </c>
      <c r="DU11" s="542"/>
      <c r="DV11" s="542"/>
      <c r="DW11" s="542"/>
      <c r="DX11" s="542"/>
      <c r="DY11" s="542"/>
      <c r="DZ11" s="542"/>
      <c r="EA11" s="46"/>
      <c r="EB11" s="546">
        <v>1643</v>
      </c>
      <c r="EC11" s="546"/>
      <c r="ED11" s="546"/>
      <c r="EE11" s="546"/>
      <c r="EF11" s="546"/>
      <c r="EG11" s="546"/>
      <c r="EH11" s="546"/>
      <c r="EI11" s="57"/>
      <c r="EJ11" s="546">
        <v>119</v>
      </c>
      <c r="EK11" s="546"/>
      <c r="EL11" s="546"/>
      <c r="EM11" s="546"/>
      <c r="EN11" s="546"/>
      <c r="EO11" s="546"/>
      <c r="EP11" s="546"/>
      <c r="EQ11" s="57"/>
      <c r="ER11" s="49"/>
      <c r="ES11" s="36"/>
      <c r="ET11" s="36"/>
      <c r="EU11" s="36"/>
      <c r="EV11" s="36"/>
      <c r="EW11" s="36"/>
      <c r="EX11" s="36"/>
      <c r="EY11" s="36"/>
      <c r="EZ11" s="36"/>
      <c r="FA11" s="36"/>
    </row>
    <row r="12" spans="1:157" s="12" customFormat="1" ht="13.5" customHeight="1" x14ac:dyDescent="0.1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558" t="s">
        <v>425</v>
      </c>
      <c r="M12" s="558"/>
      <c r="N12" s="558"/>
      <c r="O12" s="558"/>
      <c r="P12" s="558"/>
      <c r="Q12" s="558"/>
      <c r="R12" s="558"/>
      <c r="S12" s="558"/>
      <c r="T12" s="558"/>
      <c r="U12" s="558"/>
      <c r="V12" s="558"/>
      <c r="W12" s="558"/>
      <c r="X12" s="558"/>
      <c r="Y12" s="558"/>
      <c r="Z12" s="558"/>
      <c r="AA12" s="566"/>
      <c r="AB12" s="555">
        <f t="shared" si="0"/>
        <v>608679</v>
      </c>
      <c r="AC12" s="556"/>
      <c r="AD12" s="556"/>
      <c r="AE12" s="556"/>
      <c r="AF12" s="556"/>
      <c r="AG12" s="556"/>
      <c r="AH12" s="556"/>
      <c r="AI12" s="43"/>
      <c r="AJ12" s="541">
        <f>SUM(AJ13:AP15)</f>
        <v>8331</v>
      </c>
      <c r="AK12" s="541"/>
      <c r="AL12" s="541"/>
      <c r="AM12" s="541"/>
      <c r="AN12" s="541"/>
      <c r="AO12" s="541"/>
      <c r="AP12" s="541"/>
      <c r="AQ12" s="43"/>
      <c r="AR12" s="541">
        <f>SUM(AR13:AX15)</f>
        <v>10274</v>
      </c>
      <c r="AS12" s="541"/>
      <c r="AT12" s="541"/>
      <c r="AU12" s="541"/>
      <c r="AV12" s="541"/>
      <c r="AW12" s="541"/>
      <c r="AX12" s="541"/>
      <c r="AY12" s="43"/>
      <c r="AZ12" s="541">
        <f>SUM(AZ13:BF15)</f>
        <v>28665</v>
      </c>
      <c r="BA12" s="541"/>
      <c r="BB12" s="541"/>
      <c r="BC12" s="541"/>
      <c r="BD12" s="541"/>
      <c r="BE12" s="541"/>
      <c r="BF12" s="541"/>
      <c r="BG12" s="80"/>
      <c r="BH12" s="541">
        <f>SUM(BH13:BN15)</f>
        <v>36132</v>
      </c>
      <c r="BI12" s="541"/>
      <c r="BJ12" s="541"/>
      <c r="BK12" s="541"/>
      <c r="BL12" s="541"/>
      <c r="BM12" s="541"/>
      <c r="BN12" s="541"/>
      <c r="BO12" s="74"/>
      <c r="BP12" s="541">
        <f>SUM(BP13:BV15)</f>
        <v>20874</v>
      </c>
      <c r="BQ12" s="541"/>
      <c r="BR12" s="541"/>
      <c r="BS12" s="541"/>
      <c r="BT12" s="541"/>
      <c r="BU12" s="541"/>
      <c r="BV12" s="541"/>
      <c r="BW12" s="36"/>
      <c r="BX12" s="541">
        <f>SUM(BX13:CD15)</f>
        <v>33637</v>
      </c>
      <c r="BY12" s="541"/>
      <c r="BZ12" s="541"/>
      <c r="CA12" s="541"/>
      <c r="CB12" s="541"/>
      <c r="CC12" s="541"/>
      <c r="CD12" s="541"/>
      <c r="CE12" s="44"/>
      <c r="CF12" s="541">
        <f>SUM(CF13:CL15)</f>
        <v>11986</v>
      </c>
      <c r="CG12" s="541"/>
      <c r="CH12" s="541"/>
      <c r="CI12" s="541"/>
      <c r="CJ12" s="541"/>
      <c r="CK12" s="541"/>
      <c r="CL12" s="541"/>
      <c r="CM12" s="44"/>
      <c r="CN12" s="541">
        <f>SUM(CN13:CT15)</f>
        <v>36227</v>
      </c>
      <c r="CO12" s="541"/>
      <c r="CP12" s="541"/>
      <c r="CQ12" s="541"/>
      <c r="CR12" s="541"/>
      <c r="CS12" s="541"/>
      <c r="CT12" s="541"/>
      <c r="CU12" s="44"/>
      <c r="CV12" s="541">
        <f>SUM(CV13:DB15)</f>
        <v>4394</v>
      </c>
      <c r="CW12" s="541"/>
      <c r="CX12" s="541"/>
      <c r="CY12" s="541"/>
      <c r="CZ12" s="541"/>
      <c r="DA12" s="541"/>
      <c r="DB12" s="541"/>
      <c r="DC12" s="44"/>
      <c r="DD12" s="541">
        <f>SUM(DD13:DJ15)</f>
        <v>125098</v>
      </c>
      <c r="DE12" s="541"/>
      <c r="DF12" s="541"/>
      <c r="DG12" s="541"/>
      <c r="DH12" s="541"/>
      <c r="DI12" s="541"/>
      <c r="DJ12" s="541"/>
      <c r="DK12" s="43"/>
      <c r="DL12" s="541">
        <f>SUM(DL13:DR15)</f>
        <v>15992</v>
      </c>
      <c r="DM12" s="541"/>
      <c r="DN12" s="541"/>
      <c r="DO12" s="541"/>
      <c r="DP12" s="541"/>
      <c r="DQ12" s="541"/>
      <c r="DR12" s="541"/>
      <c r="DS12" s="44"/>
      <c r="DT12" s="541">
        <f>SUM(DT13:DZ15)</f>
        <v>16678</v>
      </c>
      <c r="DU12" s="541"/>
      <c r="DV12" s="541"/>
      <c r="DW12" s="541"/>
      <c r="DX12" s="541"/>
      <c r="DY12" s="541"/>
      <c r="DZ12" s="541"/>
      <c r="EA12" s="43"/>
      <c r="EB12" s="541">
        <f>SUM(EB13:EH15)</f>
        <v>29243</v>
      </c>
      <c r="EC12" s="541"/>
      <c r="ED12" s="541"/>
      <c r="EE12" s="541"/>
      <c r="EF12" s="541"/>
      <c r="EG12" s="541"/>
      <c r="EH12" s="541"/>
      <c r="EI12" s="43"/>
      <c r="EJ12" s="541">
        <f>SUM(EJ13:EP15)</f>
        <v>1461</v>
      </c>
      <c r="EK12" s="541"/>
      <c r="EL12" s="541"/>
      <c r="EM12" s="541"/>
      <c r="EN12" s="541"/>
      <c r="EO12" s="541"/>
      <c r="EP12" s="541"/>
      <c r="EQ12" s="43"/>
      <c r="ER12" s="44"/>
      <c r="ES12" s="36"/>
      <c r="ET12" s="36"/>
      <c r="EU12" s="36"/>
      <c r="EV12" s="36"/>
      <c r="EW12" s="36"/>
      <c r="EX12" s="36"/>
      <c r="EY12" s="36"/>
      <c r="EZ12" s="36"/>
      <c r="FA12" s="36"/>
    </row>
    <row r="13" spans="1:157" s="12" customFormat="1" ht="13.5" customHeight="1" x14ac:dyDescent="0.15">
      <c r="A13" s="552" t="s">
        <v>460</v>
      </c>
      <c r="B13" s="552"/>
      <c r="C13" s="552"/>
      <c r="D13" s="552"/>
      <c r="E13" s="552"/>
      <c r="F13" s="552"/>
      <c r="G13" s="552"/>
      <c r="H13" s="552"/>
      <c r="I13" s="552"/>
      <c r="J13" s="552"/>
      <c r="K13" s="552"/>
      <c r="L13" s="553" t="s">
        <v>427</v>
      </c>
      <c r="M13" s="553"/>
      <c r="N13" s="553"/>
      <c r="O13" s="553"/>
      <c r="P13" s="553"/>
      <c r="Q13" s="553"/>
      <c r="R13" s="553"/>
      <c r="S13" s="553"/>
      <c r="T13" s="553"/>
      <c r="U13" s="553"/>
      <c r="V13" s="553"/>
      <c r="W13" s="553"/>
      <c r="X13" s="553"/>
      <c r="Y13" s="553"/>
      <c r="Z13" s="553"/>
      <c r="AA13" s="554"/>
      <c r="AB13" s="555">
        <f t="shared" si="0"/>
        <v>473956</v>
      </c>
      <c r="AC13" s="556"/>
      <c r="AD13" s="556"/>
      <c r="AE13" s="556"/>
      <c r="AF13" s="556"/>
      <c r="AG13" s="556"/>
      <c r="AH13" s="556"/>
      <c r="AI13" s="45"/>
      <c r="AJ13" s="546">
        <v>6592</v>
      </c>
      <c r="AK13" s="546"/>
      <c r="AL13" s="546"/>
      <c r="AM13" s="546"/>
      <c r="AN13" s="546"/>
      <c r="AO13" s="546"/>
      <c r="AP13" s="546"/>
      <c r="AQ13" s="45"/>
      <c r="AR13" s="546">
        <v>7971</v>
      </c>
      <c r="AS13" s="546"/>
      <c r="AT13" s="546"/>
      <c r="AU13" s="546"/>
      <c r="AV13" s="546"/>
      <c r="AW13" s="546"/>
      <c r="AX13" s="546"/>
      <c r="AY13" s="45"/>
      <c r="AZ13" s="542">
        <v>23483</v>
      </c>
      <c r="BA13" s="542"/>
      <c r="BB13" s="542"/>
      <c r="BC13" s="542"/>
      <c r="BD13" s="542"/>
      <c r="BE13" s="542"/>
      <c r="BF13" s="542"/>
      <c r="BG13" s="76"/>
      <c r="BH13" s="542">
        <v>30070</v>
      </c>
      <c r="BI13" s="542"/>
      <c r="BJ13" s="542"/>
      <c r="BK13" s="542"/>
      <c r="BL13" s="542"/>
      <c r="BM13" s="542"/>
      <c r="BN13" s="542"/>
      <c r="BO13" s="76"/>
      <c r="BP13" s="542">
        <v>15815</v>
      </c>
      <c r="BQ13" s="542"/>
      <c r="BR13" s="542"/>
      <c r="BS13" s="542"/>
      <c r="BT13" s="542"/>
      <c r="BU13" s="542"/>
      <c r="BV13" s="542"/>
      <c r="BW13" s="36"/>
      <c r="BX13" s="542">
        <v>25080</v>
      </c>
      <c r="BY13" s="542"/>
      <c r="BZ13" s="542"/>
      <c r="CA13" s="542"/>
      <c r="CB13" s="542"/>
      <c r="CC13" s="542"/>
      <c r="CD13" s="542"/>
      <c r="CE13" s="46"/>
      <c r="CF13" s="542">
        <v>8776</v>
      </c>
      <c r="CG13" s="542"/>
      <c r="CH13" s="542"/>
      <c r="CI13" s="542"/>
      <c r="CJ13" s="542"/>
      <c r="CK13" s="542"/>
      <c r="CL13" s="542"/>
      <c r="CM13" s="46"/>
      <c r="CN13" s="542">
        <v>29143</v>
      </c>
      <c r="CO13" s="542"/>
      <c r="CP13" s="542"/>
      <c r="CQ13" s="542"/>
      <c r="CR13" s="542"/>
      <c r="CS13" s="542"/>
      <c r="CT13" s="542"/>
      <c r="CU13" s="46"/>
      <c r="CV13" s="542">
        <v>3491</v>
      </c>
      <c r="CW13" s="542"/>
      <c r="CX13" s="542"/>
      <c r="CY13" s="542"/>
      <c r="CZ13" s="542"/>
      <c r="DA13" s="542"/>
      <c r="DB13" s="542"/>
      <c r="DC13" s="46"/>
      <c r="DD13" s="542">
        <v>95370</v>
      </c>
      <c r="DE13" s="542"/>
      <c r="DF13" s="542"/>
      <c r="DG13" s="542"/>
      <c r="DH13" s="542"/>
      <c r="DI13" s="542"/>
      <c r="DJ13" s="542"/>
      <c r="DK13" s="45"/>
      <c r="DL13" s="542">
        <v>12903</v>
      </c>
      <c r="DM13" s="542"/>
      <c r="DN13" s="542"/>
      <c r="DO13" s="542"/>
      <c r="DP13" s="542"/>
      <c r="DQ13" s="542"/>
      <c r="DR13" s="542"/>
      <c r="DS13" s="46"/>
      <c r="DT13" s="542">
        <v>15162</v>
      </c>
      <c r="DU13" s="542"/>
      <c r="DV13" s="542"/>
      <c r="DW13" s="542"/>
      <c r="DX13" s="542"/>
      <c r="DY13" s="542"/>
      <c r="DZ13" s="542"/>
      <c r="EA13" s="45"/>
      <c r="EB13" s="546">
        <v>24640</v>
      </c>
      <c r="EC13" s="546"/>
      <c r="ED13" s="546"/>
      <c r="EE13" s="546"/>
      <c r="EF13" s="546"/>
      <c r="EG13" s="546"/>
      <c r="EH13" s="546"/>
      <c r="EI13" s="33"/>
      <c r="EJ13" s="546">
        <v>1269</v>
      </c>
      <c r="EK13" s="546"/>
      <c r="EL13" s="546"/>
      <c r="EM13" s="546"/>
      <c r="EN13" s="546"/>
      <c r="EO13" s="546"/>
      <c r="EP13" s="546"/>
      <c r="EQ13" s="33"/>
      <c r="ER13" s="46"/>
      <c r="ES13" s="36"/>
      <c r="ET13" s="36"/>
      <c r="EU13" s="36"/>
      <c r="EV13" s="36"/>
      <c r="EW13" s="36"/>
      <c r="EX13" s="36"/>
      <c r="EY13" s="36"/>
      <c r="EZ13" s="36"/>
      <c r="FA13" s="36"/>
    </row>
    <row r="14" spans="1:157" s="12" customFormat="1" ht="13.5" customHeight="1" x14ac:dyDescent="0.1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547" t="s">
        <v>428</v>
      </c>
      <c r="M14" s="547"/>
      <c r="N14" s="547"/>
      <c r="O14" s="547"/>
      <c r="P14" s="547"/>
      <c r="Q14" s="547"/>
      <c r="R14" s="547"/>
      <c r="S14" s="547"/>
      <c r="T14" s="547"/>
      <c r="U14" s="547"/>
      <c r="V14" s="547"/>
      <c r="W14" s="547"/>
      <c r="X14" s="547"/>
      <c r="Y14" s="547"/>
      <c r="Z14" s="547"/>
      <c r="AA14" s="548"/>
      <c r="AB14" s="555">
        <f t="shared" si="0"/>
        <v>72599</v>
      </c>
      <c r="AC14" s="556"/>
      <c r="AD14" s="556"/>
      <c r="AE14" s="556"/>
      <c r="AF14" s="556"/>
      <c r="AG14" s="556"/>
      <c r="AH14" s="556"/>
      <c r="AI14" s="45"/>
      <c r="AJ14" s="546">
        <v>992</v>
      </c>
      <c r="AK14" s="546"/>
      <c r="AL14" s="546"/>
      <c r="AM14" s="546"/>
      <c r="AN14" s="546"/>
      <c r="AO14" s="546"/>
      <c r="AP14" s="546"/>
      <c r="AQ14" s="45"/>
      <c r="AR14" s="546">
        <v>1120</v>
      </c>
      <c r="AS14" s="546"/>
      <c r="AT14" s="546"/>
      <c r="AU14" s="546"/>
      <c r="AV14" s="546"/>
      <c r="AW14" s="546"/>
      <c r="AX14" s="546"/>
      <c r="AY14" s="45"/>
      <c r="AZ14" s="542">
        <v>2831</v>
      </c>
      <c r="BA14" s="542"/>
      <c r="BB14" s="542"/>
      <c r="BC14" s="542"/>
      <c r="BD14" s="542"/>
      <c r="BE14" s="542"/>
      <c r="BF14" s="542"/>
      <c r="BG14" s="76"/>
      <c r="BH14" s="542">
        <v>2765</v>
      </c>
      <c r="BI14" s="542"/>
      <c r="BJ14" s="542"/>
      <c r="BK14" s="542"/>
      <c r="BL14" s="542"/>
      <c r="BM14" s="542"/>
      <c r="BN14" s="542"/>
      <c r="BO14" s="76"/>
      <c r="BP14" s="542">
        <v>2715</v>
      </c>
      <c r="BQ14" s="542"/>
      <c r="BR14" s="542"/>
      <c r="BS14" s="542"/>
      <c r="BT14" s="542"/>
      <c r="BU14" s="542"/>
      <c r="BV14" s="542"/>
      <c r="BW14" s="36"/>
      <c r="BX14" s="542">
        <v>4077</v>
      </c>
      <c r="BY14" s="542"/>
      <c r="BZ14" s="542"/>
      <c r="CA14" s="542"/>
      <c r="CB14" s="542"/>
      <c r="CC14" s="542"/>
      <c r="CD14" s="542"/>
      <c r="CE14" s="46"/>
      <c r="CF14" s="542">
        <v>1512</v>
      </c>
      <c r="CG14" s="542"/>
      <c r="CH14" s="542"/>
      <c r="CI14" s="542"/>
      <c r="CJ14" s="542"/>
      <c r="CK14" s="542"/>
      <c r="CL14" s="542"/>
      <c r="CM14" s="46"/>
      <c r="CN14" s="542">
        <v>4136</v>
      </c>
      <c r="CO14" s="542"/>
      <c r="CP14" s="542"/>
      <c r="CQ14" s="542"/>
      <c r="CR14" s="542"/>
      <c r="CS14" s="542"/>
      <c r="CT14" s="542"/>
      <c r="CU14" s="46"/>
      <c r="CV14" s="542">
        <v>562</v>
      </c>
      <c r="CW14" s="542"/>
      <c r="CX14" s="542"/>
      <c r="CY14" s="542"/>
      <c r="CZ14" s="542"/>
      <c r="DA14" s="542"/>
      <c r="DB14" s="542"/>
      <c r="DC14" s="46"/>
      <c r="DD14" s="542">
        <v>16470</v>
      </c>
      <c r="DE14" s="542"/>
      <c r="DF14" s="542"/>
      <c r="DG14" s="542"/>
      <c r="DH14" s="542"/>
      <c r="DI14" s="542"/>
      <c r="DJ14" s="542"/>
      <c r="DK14" s="45"/>
      <c r="DL14" s="542">
        <v>1933</v>
      </c>
      <c r="DM14" s="542"/>
      <c r="DN14" s="542"/>
      <c r="DO14" s="542"/>
      <c r="DP14" s="542"/>
      <c r="DQ14" s="542"/>
      <c r="DR14" s="542"/>
      <c r="DS14" s="46"/>
      <c r="DT14" s="542">
        <v>889</v>
      </c>
      <c r="DU14" s="542"/>
      <c r="DV14" s="542"/>
      <c r="DW14" s="542"/>
      <c r="DX14" s="542"/>
      <c r="DY14" s="542"/>
      <c r="DZ14" s="542"/>
      <c r="EA14" s="45"/>
      <c r="EB14" s="546">
        <v>2916</v>
      </c>
      <c r="EC14" s="546"/>
      <c r="ED14" s="546"/>
      <c r="EE14" s="546"/>
      <c r="EF14" s="546"/>
      <c r="EG14" s="546"/>
      <c r="EH14" s="546"/>
      <c r="EI14" s="36"/>
      <c r="EJ14" s="546">
        <v>73</v>
      </c>
      <c r="EK14" s="546"/>
      <c r="EL14" s="546"/>
      <c r="EM14" s="546"/>
      <c r="EN14" s="546"/>
      <c r="EO14" s="546"/>
      <c r="EP14" s="546"/>
      <c r="EQ14" s="36"/>
      <c r="ER14" s="46"/>
      <c r="ES14" s="36"/>
      <c r="ET14" s="36"/>
      <c r="EU14" s="36"/>
      <c r="EV14" s="36"/>
      <c r="EW14" s="36"/>
      <c r="EX14" s="36"/>
      <c r="EY14" s="36"/>
      <c r="EZ14" s="36"/>
      <c r="FA14" s="36"/>
    </row>
    <row r="15" spans="1:157" s="12" customFormat="1" ht="13.5" customHeight="1" x14ac:dyDescent="0.1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543" t="s">
        <v>429</v>
      </c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3"/>
      <c r="Y15" s="543"/>
      <c r="Z15" s="543"/>
      <c r="AA15" s="544"/>
      <c r="AB15" s="555">
        <f t="shared" si="0"/>
        <v>62124</v>
      </c>
      <c r="AC15" s="556"/>
      <c r="AD15" s="556"/>
      <c r="AE15" s="556"/>
      <c r="AF15" s="556"/>
      <c r="AG15" s="556"/>
      <c r="AH15" s="556"/>
      <c r="AI15" s="45"/>
      <c r="AJ15" s="546">
        <v>747</v>
      </c>
      <c r="AK15" s="546"/>
      <c r="AL15" s="546"/>
      <c r="AM15" s="546"/>
      <c r="AN15" s="546"/>
      <c r="AO15" s="546"/>
      <c r="AP15" s="546"/>
      <c r="AQ15" s="46"/>
      <c r="AR15" s="546">
        <v>1183</v>
      </c>
      <c r="AS15" s="546"/>
      <c r="AT15" s="546"/>
      <c r="AU15" s="546"/>
      <c r="AV15" s="546"/>
      <c r="AW15" s="546"/>
      <c r="AX15" s="546"/>
      <c r="AY15" s="46"/>
      <c r="AZ15" s="557">
        <v>2351</v>
      </c>
      <c r="BA15" s="557"/>
      <c r="BB15" s="557"/>
      <c r="BC15" s="557"/>
      <c r="BD15" s="557"/>
      <c r="BE15" s="557"/>
      <c r="BF15" s="557"/>
      <c r="BG15" s="78"/>
      <c r="BH15" s="557">
        <v>3297</v>
      </c>
      <c r="BI15" s="557"/>
      <c r="BJ15" s="557"/>
      <c r="BK15" s="557"/>
      <c r="BL15" s="557"/>
      <c r="BM15" s="557"/>
      <c r="BN15" s="557"/>
      <c r="BO15" s="77"/>
      <c r="BP15" s="557">
        <v>2344</v>
      </c>
      <c r="BQ15" s="557"/>
      <c r="BR15" s="557"/>
      <c r="BS15" s="557"/>
      <c r="BT15" s="557"/>
      <c r="BU15" s="557"/>
      <c r="BV15" s="557"/>
      <c r="BW15" s="36"/>
      <c r="BX15" s="557">
        <v>4480</v>
      </c>
      <c r="BY15" s="557"/>
      <c r="BZ15" s="557"/>
      <c r="CA15" s="557"/>
      <c r="CB15" s="557"/>
      <c r="CC15" s="557"/>
      <c r="CD15" s="557"/>
      <c r="CE15" s="48"/>
      <c r="CF15" s="557">
        <v>1698</v>
      </c>
      <c r="CG15" s="557"/>
      <c r="CH15" s="557"/>
      <c r="CI15" s="557"/>
      <c r="CJ15" s="557"/>
      <c r="CK15" s="557"/>
      <c r="CL15" s="557"/>
      <c r="CM15" s="48"/>
      <c r="CN15" s="557">
        <v>2948</v>
      </c>
      <c r="CO15" s="557"/>
      <c r="CP15" s="557"/>
      <c r="CQ15" s="557"/>
      <c r="CR15" s="557"/>
      <c r="CS15" s="557"/>
      <c r="CT15" s="557"/>
      <c r="CU15" s="48"/>
      <c r="CV15" s="557">
        <v>341</v>
      </c>
      <c r="CW15" s="557"/>
      <c r="CX15" s="557"/>
      <c r="CY15" s="557"/>
      <c r="CZ15" s="557"/>
      <c r="DA15" s="557"/>
      <c r="DB15" s="557"/>
      <c r="DC15" s="48"/>
      <c r="DD15" s="557">
        <v>13258</v>
      </c>
      <c r="DE15" s="557"/>
      <c r="DF15" s="557"/>
      <c r="DG15" s="557"/>
      <c r="DH15" s="557"/>
      <c r="DI15" s="557"/>
      <c r="DJ15" s="557"/>
      <c r="DK15" s="77"/>
      <c r="DL15" s="557">
        <v>1156</v>
      </c>
      <c r="DM15" s="557"/>
      <c r="DN15" s="557"/>
      <c r="DO15" s="557"/>
      <c r="DP15" s="557"/>
      <c r="DQ15" s="557"/>
      <c r="DR15" s="557"/>
      <c r="DS15" s="48"/>
      <c r="DT15" s="542">
        <v>627</v>
      </c>
      <c r="DU15" s="542"/>
      <c r="DV15" s="542"/>
      <c r="DW15" s="542"/>
      <c r="DX15" s="542"/>
      <c r="DY15" s="542"/>
      <c r="DZ15" s="542"/>
      <c r="EA15" s="46"/>
      <c r="EB15" s="546">
        <v>1687</v>
      </c>
      <c r="EC15" s="546"/>
      <c r="ED15" s="546"/>
      <c r="EE15" s="546"/>
      <c r="EF15" s="546"/>
      <c r="EG15" s="546"/>
      <c r="EH15" s="546"/>
      <c r="EI15" s="57"/>
      <c r="EJ15" s="546">
        <v>119</v>
      </c>
      <c r="EK15" s="546"/>
      <c r="EL15" s="546"/>
      <c r="EM15" s="546"/>
      <c r="EN15" s="546"/>
      <c r="EO15" s="546"/>
      <c r="EP15" s="546"/>
      <c r="EQ15" s="57"/>
      <c r="ER15" s="49"/>
      <c r="ES15" s="36"/>
      <c r="ET15" s="36"/>
      <c r="EU15" s="36"/>
      <c r="EV15" s="36"/>
      <c r="EW15" s="36"/>
      <c r="EX15" s="36"/>
      <c r="EY15" s="36"/>
      <c r="EZ15" s="36"/>
      <c r="FA15" s="36"/>
    </row>
    <row r="16" spans="1:157" s="12" customFormat="1" ht="13.5" customHeight="1" x14ac:dyDescent="0.1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558" t="s">
        <v>425</v>
      </c>
      <c r="M16" s="558"/>
      <c r="N16" s="558"/>
      <c r="O16" s="558"/>
      <c r="P16" s="558"/>
      <c r="Q16" s="558"/>
      <c r="R16" s="558"/>
      <c r="S16" s="558"/>
      <c r="T16" s="558"/>
      <c r="U16" s="558"/>
      <c r="V16" s="558"/>
      <c r="W16" s="558"/>
      <c r="X16" s="558"/>
      <c r="Y16" s="558"/>
      <c r="Z16" s="558"/>
      <c r="AA16" s="566"/>
      <c r="AB16" s="555">
        <f t="shared" si="0"/>
        <v>602900</v>
      </c>
      <c r="AC16" s="556"/>
      <c r="AD16" s="556"/>
      <c r="AE16" s="556"/>
      <c r="AF16" s="556"/>
      <c r="AG16" s="556"/>
      <c r="AH16" s="556"/>
      <c r="AI16" s="43"/>
      <c r="AJ16" s="541">
        <f>SUM(AJ17:AP19)</f>
        <v>8825</v>
      </c>
      <c r="AK16" s="541"/>
      <c r="AL16" s="541"/>
      <c r="AM16" s="541"/>
      <c r="AN16" s="541"/>
      <c r="AO16" s="541"/>
      <c r="AP16" s="541"/>
      <c r="AQ16" s="43"/>
      <c r="AR16" s="541">
        <f>SUM(AR17:AX19)</f>
        <v>10356</v>
      </c>
      <c r="AS16" s="541"/>
      <c r="AT16" s="541"/>
      <c r="AU16" s="541"/>
      <c r="AV16" s="541"/>
      <c r="AW16" s="541"/>
      <c r="AX16" s="541"/>
      <c r="AY16" s="43"/>
      <c r="AZ16" s="541">
        <f>SUM(AZ17:BF19)</f>
        <v>27304</v>
      </c>
      <c r="BA16" s="541"/>
      <c r="BB16" s="541"/>
      <c r="BC16" s="541"/>
      <c r="BD16" s="541"/>
      <c r="BE16" s="541"/>
      <c r="BF16" s="541"/>
      <c r="BG16" s="80"/>
      <c r="BH16" s="541">
        <f>SUM(BH17:BN19)</f>
        <v>36524</v>
      </c>
      <c r="BI16" s="541"/>
      <c r="BJ16" s="541"/>
      <c r="BK16" s="541"/>
      <c r="BL16" s="541"/>
      <c r="BM16" s="541"/>
      <c r="BN16" s="541"/>
      <c r="BO16" s="74"/>
      <c r="BP16" s="541">
        <f>SUM(BP17:BV19)</f>
        <v>20763</v>
      </c>
      <c r="BQ16" s="541"/>
      <c r="BR16" s="541"/>
      <c r="BS16" s="541"/>
      <c r="BT16" s="541"/>
      <c r="BU16" s="541"/>
      <c r="BV16" s="541"/>
      <c r="BW16" s="36"/>
      <c r="BX16" s="541">
        <f>SUM(BX17:CD19)</f>
        <v>29675</v>
      </c>
      <c r="BY16" s="541"/>
      <c r="BZ16" s="541"/>
      <c r="CA16" s="541"/>
      <c r="CB16" s="541"/>
      <c r="CC16" s="541"/>
      <c r="CD16" s="541"/>
      <c r="CE16" s="44"/>
      <c r="CF16" s="541">
        <f>SUM(CF17:CL19)</f>
        <v>10720</v>
      </c>
      <c r="CG16" s="541"/>
      <c r="CH16" s="541"/>
      <c r="CI16" s="541"/>
      <c r="CJ16" s="541"/>
      <c r="CK16" s="541"/>
      <c r="CL16" s="541"/>
      <c r="CM16" s="44"/>
      <c r="CN16" s="541">
        <f>SUM(CN17:CT19)</f>
        <v>36076</v>
      </c>
      <c r="CO16" s="541"/>
      <c r="CP16" s="541"/>
      <c r="CQ16" s="541"/>
      <c r="CR16" s="541"/>
      <c r="CS16" s="541"/>
      <c r="CT16" s="541"/>
      <c r="CU16" s="44"/>
      <c r="CV16" s="541">
        <f>SUM(CV17:DB19)</f>
        <v>4506</v>
      </c>
      <c r="CW16" s="541"/>
      <c r="CX16" s="541"/>
      <c r="CY16" s="541"/>
      <c r="CZ16" s="541"/>
      <c r="DA16" s="541"/>
      <c r="DB16" s="541"/>
      <c r="DC16" s="44"/>
      <c r="DD16" s="541">
        <f>SUM(DD17:DJ19)</f>
        <v>126055</v>
      </c>
      <c r="DE16" s="541"/>
      <c r="DF16" s="541"/>
      <c r="DG16" s="541"/>
      <c r="DH16" s="541"/>
      <c r="DI16" s="541"/>
      <c r="DJ16" s="541"/>
      <c r="DK16" s="43"/>
      <c r="DL16" s="541">
        <f>SUM(DL17:DR19)</f>
        <v>13619</v>
      </c>
      <c r="DM16" s="541"/>
      <c r="DN16" s="541"/>
      <c r="DO16" s="541"/>
      <c r="DP16" s="541"/>
      <c r="DQ16" s="541"/>
      <c r="DR16" s="541"/>
      <c r="DS16" s="44"/>
      <c r="DT16" s="541">
        <f>SUM(DT17:DZ19)</f>
        <v>16678</v>
      </c>
      <c r="DU16" s="541"/>
      <c r="DV16" s="541"/>
      <c r="DW16" s="541"/>
      <c r="DX16" s="541"/>
      <c r="DY16" s="541"/>
      <c r="DZ16" s="541"/>
      <c r="EA16" s="43"/>
      <c r="EB16" s="541">
        <f>SUM(EB17:EH19)</f>
        <v>29657</v>
      </c>
      <c r="EC16" s="541"/>
      <c r="ED16" s="541"/>
      <c r="EE16" s="541"/>
      <c r="EF16" s="541"/>
      <c r="EG16" s="541"/>
      <c r="EH16" s="541"/>
      <c r="EI16" s="43"/>
      <c r="EJ16" s="541">
        <f>SUM(EJ17:EP19)</f>
        <v>1496</v>
      </c>
      <c r="EK16" s="541"/>
      <c r="EL16" s="541"/>
      <c r="EM16" s="541"/>
      <c r="EN16" s="541"/>
      <c r="EO16" s="541"/>
      <c r="EP16" s="541"/>
      <c r="EQ16" s="43"/>
      <c r="ER16" s="44"/>
      <c r="ES16" s="36"/>
      <c r="ET16" s="36"/>
      <c r="EU16" s="36"/>
      <c r="EV16" s="36"/>
      <c r="EW16" s="36"/>
      <c r="EX16" s="36"/>
      <c r="EY16" s="36"/>
      <c r="EZ16" s="36"/>
      <c r="FA16" s="36"/>
    </row>
    <row r="17" spans="1:157" s="12" customFormat="1" ht="13.5" customHeight="1" x14ac:dyDescent="0.15">
      <c r="A17" s="552" t="s">
        <v>458</v>
      </c>
      <c r="B17" s="552"/>
      <c r="C17" s="552"/>
      <c r="D17" s="552"/>
      <c r="E17" s="552"/>
      <c r="F17" s="552"/>
      <c r="G17" s="552"/>
      <c r="H17" s="552"/>
      <c r="I17" s="552"/>
      <c r="J17" s="552"/>
      <c r="K17" s="552"/>
      <c r="L17" s="553" t="s">
        <v>427</v>
      </c>
      <c r="M17" s="553"/>
      <c r="N17" s="553"/>
      <c r="O17" s="553"/>
      <c r="P17" s="553"/>
      <c r="Q17" s="553"/>
      <c r="R17" s="553"/>
      <c r="S17" s="553"/>
      <c r="T17" s="553"/>
      <c r="U17" s="553"/>
      <c r="V17" s="553"/>
      <c r="W17" s="553"/>
      <c r="X17" s="553"/>
      <c r="Y17" s="553"/>
      <c r="Z17" s="553"/>
      <c r="AA17" s="554"/>
      <c r="AB17" s="555">
        <f t="shared" si="0"/>
        <v>473256</v>
      </c>
      <c r="AC17" s="556"/>
      <c r="AD17" s="556"/>
      <c r="AE17" s="556"/>
      <c r="AF17" s="556"/>
      <c r="AG17" s="556"/>
      <c r="AH17" s="556"/>
      <c r="AI17" s="45"/>
      <c r="AJ17" s="546">
        <v>7125</v>
      </c>
      <c r="AK17" s="546"/>
      <c r="AL17" s="546"/>
      <c r="AM17" s="546"/>
      <c r="AN17" s="546"/>
      <c r="AO17" s="546"/>
      <c r="AP17" s="546"/>
      <c r="AQ17" s="45"/>
      <c r="AR17" s="546">
        <v>8197</v>
      </c>
      <c r="AS17" s="546"/>
      <c r="AT17" s="546"/>
      <c r="AU17" s="546"/>
      <c r="AV17" s="546"/>
      <c r="AW17" s="546"/>
      <c r="AX17" s="546"/>
      <c r="AY17" s="45"/>
      <c r="AZ17" s="542">
        <v>22676</v>
      </c>
      <c r="BA17" s="542"/>
      <c r="BB17" s="542"/>
      <c r="BC17" s="542"/>
      <c r="BD17" s="542"/>
      <c r="BE17" s="542"/>
      <c r="BF17" s="542"/>
      <c r="BG17" s="76"/>
      <c r="BH17" s="542">
        <v>31089</v>
      </c>
      <c r="BI17" s="542"/>
      <c r="BJ17" s="542"/>
      <c r="BK17" s="542"/>
      <c r="BL17" s="542"/>
      <c r="BM17" s="542"/>
      <c r="BN17" s="542"/>
      <c r="BO17" s="76"/>
      <c r="BP17" s="542">
        <v>16166</v>
      </c>
      <c r="BQ17" s="542"/>
      <c r="BR17" s="542"/>
      <c r="BS17" s="542"/>
      <c r="BT17" s="542"/>
      <c r="BU17" s="542"/>
      <c r="BV17" s="542"/>
      <c r="BW17" s="36"/>
      <c r="BX17" s="542">
        <v>21820</v>
      </c>
      <c r="BY17" s="542"/>
      <c r="BZ17" s="542"/>
      <c r="CA17" s="542"/>
      <c r="CB17" s="542"/>
      <c r="CC17" s="542"/>
      <c r="CD17" s="542"/>
      <c r="CE17" s="46"/>
      <c r="CF17" s="542">
        <v>7846</v>
      </c>
      <c r="CG17" s="542"/>
      <c r="CH17" s="542"/>
      <c r="CI17" s="542"/>
      <c r="CJ17" s="542"/>
      <c r="CK17" s="542"/>
      <c r="CL17" s="542"/>
      <c r="CM17" s="46"/>
      <c r="CN17" s="542">
        <v>29639</v>
      </c>
      <c r="CO17" s="542"/>
      <c r="CP17" s="542"/>
      <c r="CQ17" s="542"/>
      <c r="CR17" s="542"/>
      <c r="CS17" s="542"/>
      <c r="CT17" s="542"/>
      <c r="CU17" s="46"/>
      <c r="CV17" s="542">
        <v>3669</v>
      </c>
      <c r="CW17" s="542"/>
      <c r="CX17" s="542"/>
      <c r="CY17" s="542"/>
      <c r="CZ17" s="542"/>
      <c r="DA17" s="542"/>
      <c r="DB17" s="542"/>
      <c r="DC17" s="46"/>
      <c r="DD17" s="542">
        <v>97202</v>
      </c>
      <c r="DE17" s="542"/>
      <c r="DF17" s="542"/>
      <c r="DG17" s="542"/>
      <c r="DH17" s="542"/>
      <c r="DI17" s="542"/>
      <c r="DJ17" s="542"/>
      <c r="DK17" s="45"/>
      <c r="DL17" s="542">
        <v>10618</v>
      </c>
      <c r="DM17" s="542"/>
      <c r="DN17" s="542"/>
      <c r="DO17" s="542"/>
      <c r="DP17" s="542"/>
      <c r="DQ17" s="542"/>
      <c r="DR17" s="542"/>
      <c r="DS17" s="46"/>
      <c r="DT17" s="542">
        <v>15366</v>
      </c>
      <c r="DU17" s="542"/>
      <c r="DV17" s="542"/>
      <c r="DW17" s="542"/>
      <c r="DX17" s="542"/>
      <c r="DY17" s="542"/>
      <c r="DZ17" s="542"/>
      <c r="EA17" s="45"/>
      <c r="EB17" s="546">
        <v>25370</v>
      </c>
      <c r="EC17" s="546"/>
      <c r="ED17" s="546"/>
      <c r="EE17" s="546"/>
      <c r="EF17" s="546"/>
      <c r="EG17" s="546"/>
      <c r="EH17" s="546"/>
      <c r="EI17" s="33"/>
      <c r="EJ17" s="546">
        <v>1305</v>
      </c>
      <c r="EK17" s="546"/>
      <c r="EL17" s="546"/>
      <c r="EM17" s="546"/>
      <c r="EN17" s="546"/>
      <c r="EO17" s="546"/>
      <c r="EP17" s="546"/>
      <c r="EQ17" s="33"/>
      <c r="ER17" s="46"/>
      <c r="ES17" s="36"/>
      <c r="ET17" s="36"/>
      <c r="EU17" s="36"/>
      <c r="EV17" s="36"/>
      <c r="EW17" s="36"/>
      <c r="EX17" s="36"/>
      <c r="EY17" s="36"/>
      <c r="EZ17" s="36"/>
      <c r="FA17" s="36"/>
    </row>
    <row r="18" spans="1:157" s="12" customFormat="1" ht="13.5" customHeight="1" x14ac:dyDescent="0.1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547" t="s">
        <v>428</v>
      </c>
      <c r="M18" s="547"/>
      <c r="N18" s="547"/>
      <c r="O18" s="547"/>
      <c r="P18" s="547"/>
      <c r="Q18" s="547"/>
      <c r="R18" s="547"/>
      <c r="S18" s="547"/>
      <c r="T18" s="547"/>
      <c r="U18" s="547"/>
      <c r="V18" s="547"/>
      <c r="W18" s="547"/>
      <c r="X18" s="547"/>
      <c r="Y18" s="547"/>
      <c r="Z18" s="547"/>
      <c r="AA18" s="548"/>
      <c r="AB18" s="555">
        <f t="shared" si="0"/>
        <v>67534</v>
      </c>
      <c r="AC18" s="556"/>
      <c r="AD18" s="556"/>
      <c r="AE18" s="556"/>
      <c r="AF18" s="556"/>
      <c r="AG18" s="556"/>
      <c r="AH18" s="556"/>
      <c r="AI18" s="45"/>
      <c r="AJ18" s="546">
        <v>845</v>
      </c>
      <c r="AK18" s="546"/>
      <c r="AL18" s="546"/>
      <c r="AM18" s="546"/>
      <c r="AN18" s="546"/>
      <c r="AO18" s="546"/>
      <c r="AP18" s="546"/>
      <c r="AQ18" s="45"/>
      <c r="AR18" s="546">
        <v>1001</v>
      </c>
      <c r="AS18" s="546"/>
      <c r="AT18" s="546"/>
      <c r="AU18" s="546"/>
      <c r="AV18" s="546"/>
      <c r="AW18" s="546"/>
      <c r="AX18" s="546"/>
      <c r="AY18" s="45"/>
      <c r="AZ18" s="542">
        <v>2312</v>
      </c>
      <c r="BA18" s="542"/>
      <c r="BB18" s="542"/>
      <c r="BC18" s="542"/>
      <c r="BD18" s="542"/>
      <c r="BE18" s="542"/>
      <c r="BF18" s="542"/>
      <c r="BG18" s="76"/>
      <c r="BH18" s="542">
        <v>2208</v>
      </c>
      <c r="BI18" s="542"/>
      <c r="BJ18" s="542"/>
      <c r="BK18" s="542"/>
      <c r="BL18" s="542"/>
      <c r="BM18" s="542"/>
      <c r="BN18" s="542"/>
      <c r="BO18" s="76"/>
      <c r="BP18" s="542">
        <v>2243</v>
      </c>
      <c r="BQ18" s="542"/>
      <c r="BR18" s="542"/>
      <c r="BS18" s="542"/>
      <c r="BT18" s="542"/>
      <c r="BU18" s="542"/>
      <c r="BV18" s="542"/>
      <c r="BW18" s="36"/>
      <c r="BX18" s="542">
        <v>3564</v>
      </c>
      <c r="BY18" s="542"/>
      <c r="BZ18" s="542"/>
      <c r="CA18" s="542"/>
      <c r="CB18" s="542"/>
      <c r="CC18" s="542"/>
      <c r="CD18" s="542"/>
      <c r="CE18" s="46"/>
      <c r="CF18" s="542">
        <v>1256</v>
      </c>
      <c r="CG18" s="542"/>
      <c r="CH18" s="542"/>
      <c r="CI18" s="542"/>
      <c r="CJ18" s="542"/>
      <c r="CK18" s="542"/>
      <c r="CL18" s="542"/>
      <c r="CM18" s="46"/>
      <c r="CN18" s="542">
        <v>3562</v>
      </c>
      <c r="CO18" s="542"/>
      <c r="CP18" s="542"/>
      <c r="CQ18" s="542"/>
      <c r="CR18" s="542"/>
      <c r="CS18" s="542"/>
      <c r="CT18" s="542"/>
      <c r="CU18" s="46"/>
      <c r="CV18" s="542">
        <v>497</v>
      </c>
      <c r="CW18" s="542"/>
      <c r="CX18" s="542"/>
      <c r="CY18" s="542"/>
      <c r="CZ18" s="542"/>
      <c r="DA18" s="542"/>
      <c r="DB18" s="542"/>
      <c r="DC18" s="46"/>
      <c r="DD18" s="542">
        <v>15623</v>
      </c>
      <c r="DE18" s="542"/>
      <c r="DF18" s="542"/>
      <c r="DG18" s="542"/>
      <c r="DH18" s="542"/>
      <c r="DI18" s="542"/>
      <c r="DJ18" s="542"/>
      <c r="DK18" s="45"/>
      <c r="DL18" s="542">
        <v>1856</v>
      </c>
      <c r="DM18" s="542"/>
      <c r="DN18" s="542"/>
      <c r="DO18" s="542"/>
      <c r="DP18" s="542"/>
      <c r="DQ18" s="542"/>
      <c r="DR18" s="542"/>
      <c r="DS18" s="46"/>
      <c r="DT18" s="542">
        <v>684</v>
      </c>
      <c r="DU18" s="542"/>
      <c r="DV18" s="542"/>
      <c r="DW18" s="542"/>
      <c r="DX18" s="542"/>
      <c r="DY18" s="542"/>
      <c r="DZ18" s="542"/>
      <c r="EA18" s="45"/>
      <c r="EB18" s="546">
        <v>2637</v>
      </c>
      <c r="EC18" s="546"/>
      <c r="ED18" s="546"/>
      <c r="EE18" s="546"/>
      <c r="EF18" s="546"/>
      <c r="EG18" s="546"/>
      <c r="EH18" s="546"/>
      <c r="EI18" s="36"/>
      <c r="EJ18" s="546">
        <v>72</v>
      </c>
      <c r="EK18" s="546"/>
      <c r="EL18" s="546"/>
      <c r="EM18" s="546"/>
      <c r="EN18" s="546"/>
      <c r="EO18" s="546"/>
      <c r="EP18" s="546"/>
      <c r="EQ18" s="36"/>
      <c r="ER18" s="46"/>
      <c r="ES18" s="36"/>
      <c r="ET18" s="36"/>
      <c r="EU18" s="36"/>
      <c r="EV18" s="36"/>
      <c r="EW18" s="36"/>
      <c r="EX18" s="36"/>
      <c r="EY18" s="36"/>
      <c r="EZ18" s="36"/>
      <c r="FA18" s="36"/>
    </row>
    <row r="19" spans="1:157" s="12" customFormat="1" ht="13.5" customHeight="1" x14ac:dyDescent="0.1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43" t="s">
        <v>429</v>
      </c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4"/>
      <c r="AB19" s="555">
        <f t="shared" si="0"/>
        <v>62110</v>
      </c>
      <c r="AC19" s="556"/>
      <c r="AD19" s="556"/>
      <c r="AE19" s="556"/>
      <c r="AF19" s="556"/>
      <c r="AG19" s="556"/>
      <c r="AH19" s="556"/>
      <c r="AI19" s="45"/>
      <c r="AJ19" s="546">
        <v>855</v>
      </c>
      <c r="AK19" s="546"/>
      <c r="AL19" s="546"/>
      <c r="AM19" s="546"/>
      <c r="AN19" s="546"/>
      <c r="AO19" s="546"/>
      <c r="AP19" s="546"/>
      <c r="AQ19" s="46"/>
      <c r="AR19" s="546">
        <v>1158</v>
      </c>
      <c r="AS19" s="546"/>
      <c r="AT19" s="546"/>
      <c r="AU19" s="546"/>
      <c r="AV19" s="546"/>
      <c r="AW19" s="546"/>
      <c r="AX19" s="546"/>
      <c r="AY19" s="46"/>
      <c r="AZ19" s="557">
        <v>2316</v>
      </c>
      <c r="BA19" s="557"/>
      <c r="BB19" s="557"/>
      <c r="BC19" s="557"/>
      <c r="BD19" s="557"/>
      <c r="BE19" s="557"/>
      <c r="BF19" s="557"/>
      <c r="BG19" s="78"/>
      <c r="BH19" s="557">
        <v>3227</v>
      </c>
      <c r="BI19" s="557"/>
      <c r="BJ19" s="557"/>
      <c r="BK19" s="557"/>
      <c r="BL19" s="557"/>
      <c r="BM19" s="557"/>
      <c r="BN19" s="557"/>
      <c r="BO19" s="77"/>
      <c r="BP19" s="557">
        <v>2354</v>
      </c>
      <c r="BQ19" s="557"/>
      <c r="BR19" s="557"/>
      <c r="BS19" s="557"/>
      <c r="BT19" s="557"/>
      <c r="BU19" s="557"/>
      <c r="BV19" s="557"/>
      <c r="BW19" s="36"/>
      <c r="BX19" s="557">
        <v>4291</v>
      </c>
      <c r="BY19" s="557"/>
      <c r="BZ19" s="557"/>
      <c r="CA19" s="557"/>
      <c r="CB19" s="557"/>
      <c r="CC19" s="557"/>
      <c r="CD19" s="557"/>
      <c r="CE19" s="48"/>
      <c r="CF19" s="557">
        <v>1618</v>
      </c>
      <c r="CG19" s="557"/>
      <c r="CH19" s="557"/>
      <c r="CI19" s="557"/>
      <c r="CJ19" s="557"/>
      <c r="CK19" s="557"/>
      <c r="CL19" s="557"/>
      <c r="CM19" s="48"/>
      <c r="CN19" s="557">
        <v>2875</v>
      </c>
      <c r="CO19" s="557"/>
      <c r="CP19" s="557"/>
      <c r="CQ19" s="557"/>
      <c r="CR19" s="557"/>
      <c r="CS19" s="557"/>
      <c r="CT19" s="557"/>
      <c r="CU19" s="48"/>
      <c r="CV19" s="557">
        <v>340</v>
      </c>
      <c r="CW19" s="557"/>
      <c r="CX19" s="557"/>
      <c r="CY19" s="557"/>
      <c r="CZ19" s="557"/>
      <c r="DA19" s="557"/>
      <c r="DB19" s="557"/>
      <c r="DC19" s="48"/>
      <c r="DD19" s="557">
        <v>13230</v>
      </c>
      <c r="DE19" s="557"/>
      <c r="DF19" s="557"/>
      <c r="DG19" s="557"/>
      <c r="DH19" s="557"/>
      <c r="DI19" s="557"/>
      <c r="DJ19" s="557"/>
      <c r="DK19" s="77"/>
      <c r="DL19" s="557">
        <v>1145</v>
      </c>
      <c r="DM19" s="557"/>
      <c r="DN19" s="557"/>
      <c r="DO19" s="557"/>
      <c r="DP19" s="557"/>
      <c r="DQ19" s="557"/>
      <c r="DR19" s="557"/>
      <c r="DS19" s="48"/>
      <c r="DT19" s="542">
        <v>628</v>
      </c>
      <c r="DU19" s="542"/>
      <c r="DV19" s="542"/>
      <c r="DW19" s="542"/>
      <c r="DX19" s="542"/>
      <c r="DY19" s="542"/>
      <c r="DZ19" s="542"/>
      <c r="EA19" s="46"/>
      <c r="EB19" s="546">
        <v>1650</v>
      </c>
      <c r="EC19" s="546"/>
      <c r="ED19" s="546"/>
      <c r="EE19" s="546"/>
      <c r="EF19" s="546"/>
      <c r="EG19" s="546"/>
      <c r="EH19" s="546"/>
      <c r="EI19" s="57"/>
      <c r="EJ19" s="546">
        <v>119</v>
      </c>
      <c r="EK19" s="546"/>
      <c r="EL19" s="546"/>
      <c r="EM19" s="546"/>
      <c r="EN19" s="546"/>
      <c r="EO19" s="546"/>
      <c r="EP19" s="546"/>
      <c r="EQ19" s="57"/>
      <c r="ER19" s="49"/>
      <c r="ES19" s="36"/>
      <c r="ET19" s="36"/>
      <c r="EU19" s="36"/>
      <c r="EV19" s="36"/>
      <c r="EW19" s="36"/>
      <c r="EX19" s="36"/>
      <c r="EY19" s="36"/>
      <c r="EZ19" s="36"/>
      <c r="FA19" s="36"/>
    </row>
    <row r="20" spans="1:157" s="12" customFormat="1" ht="13.5" customHeight="1" x14ac:dyDescent="0.1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558" t="s">
        <v>425</v>
      </c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60"/>
      <c r="AB20" s="556">
        <f t="shared" si="0"/>
        <v>609719</v>
      </c>
      <c r="AC20" s="556"/>
      <c r="AD20" s="556"/>
      <c r="AE20" s="556"/>
      <c r="AF20" s="556"/>
      <c r="AG20" s="556"/>
      <c r="AH20" s="556"/>
      <c r="AI20" s="43"/>
      <c r="AJ20" s="541">
        <f>SUM(AJ21:AP23)</f>
        <v>9116</v>
      </c>
      <c r="AK20" s="541"/>
      <c r="AL20" s="541"/>
      <c r="AM20" s="541"/>
      <c r="AN20" s="541"/>
      <c r="AO20" s="541"/>
      <c r="AP20" s="541"/>
      <c r="AQ20" s="43"/>
      <c r="AR20" s="541">
        <f>SUM(AR21:AX23)</f>
        <v>10558</v>
      </c>
      <c r="AS20" s="541"/>
      <c r="AT20" s="541"/>
      <c r="AU20" s="541"/>
      <c r="AV20" s="541"/>
      <c r="AW20" s="541"/>
      <c r="AX20" s="541"/>
      <c r="AY20" s="43"/>
      <c r="AZ20" s="541">
        <f>SUM(AZ21:BF23)</f>
        <v>28006</v>
      </c>
      <c r="BA20" s="541"/>
      <c r="BB20" s="541"/>
      <c r="BC20" s="541"/>
      <c r="BD20" s="541"/>
      <c r="BE20" s="541"/>
      <c r="BF20" s="541"/>
      <c r="BG20" s="80"/>
      <c r="BH20" s="541">
        <f>SUM(BH21:BN23)</f>
        <v>37863</v>
      </c>
      <c r="BI20" s="541"/>
      <c r="BJ20" s="541"/>
      <c r="BK20" s="541"/>
      <c r="BL20" s="541"/>
      <c r="BM20" s="541"/>
      <c r="BN20" s="541"/>
      <c r="BO20" s="74"/>
      <c r="BP20" s="541">
        <f>SUM(BP21:BV23)</f>
        <v>21167</v>
      </c>
      <c r="BQ20" s="541"/>
      <c r="BR20" s="541"/>
      <c r="BS20" s="541"/>
      <c r="BT20" s="541"/>
      <c r="BU20" s="541"/>
      <c r="BV20" s="541"/>
      <c r="BW20" s="36"/>
      <c r="BX20" s="541">
        <f>SUM(BX21:CD23)</f>
        <v>30650</v>
      </c>
      <c r="BY20" s="541"/>
      <c r="BZ20" s="541"/>
      <c r="CA20" s="541"/>
      <c r="CB20" s="541"/>
      <c r="CC20" s="541"/>
      <c r="CD20" s="541"/>
      <c r="CE20" s="44"/>
      <c r="CF20" s="541">
        <f>SUM(CF21:CL23)</f>
        <v>10523</v>
      </c>
      <c r="CG20" s="541"/>
      <c r="CH20" s="541"/>
      <c r="CI20" s="541"/>
      <c r="CJ20" s="541"/>
      <c r="CK20" s="541"/>
      <c r="CL20" s="541"/>
      <c r="CM20" s="44"/>
      <c r="CN20" s="541">
        <f>SUM(CN21:CT23)</f>
        <v>36538</v>
      </c>
      <c r="CO20" s="541"/>
      <c r="CP20" s="541"/>
      <c r="CQ20" s="541"/>
      <c r="CR20" s="541"/>
      <c r="CS20" s="541"/>
      <c r="CT20" s="541"/>
      <c r="CU20" s="44"/>
      <c r="CV20" s="541">
        <f>SUM(CV21:DB23)</f>
        <v>4637</v>
      </c>
      <c r="CW20" s="541"/>
      <c r="CX20" s="541"/>
      <c r="CY20" s="541"/>
      <c r="CZ20" s="541"/>
      <c r="DA20" s="541"/>
      <c r="DB20" s="541"/>
      <c r="DC20" s="44"/>
      <c r="DD20" s="541">
        <f>SUM(DD21:DJ23)</f>
        <v>126721</v>
      </c>
      <c r="DE20" s="541"/>
      <c r="DF20" s="541"/>
      <c r="DG20" s="541"/>
      <c r="DH20" s="541"/>
      <c r="DI20" s="541"/>
      <c r="DJ20" s="541"/>
      <c r="DK20" s="43"/>
      <c r="DL20" s="541">
        <f>SUM(DL21:DR23)</f>
        <v>13703</v>
      </c>
      <c r="DM20" s="541"/>
      <c r="DN20" s="541"/>
      <c r="DO20" s="541"/>
      <c r="DP20" s="541"/>
      <c r="DQ20" s="541"/>
      <c r="DR20" s="541"/>
      <c r="DS20" s="44"/>
      <c r="DT20" s="541">
        <f>SUM(DT21:DZ23)</f>
        <v>16833</v>
      </c>
      <c r="DU20" s="541"/>
      <c r="DV20" s="541"/>
      <c r="DW20" s="541"/>
      <c r="DX20" s="541"/>
      <c r="DY20" s="541"/>
      <c r="DZ20" s="541"/>
      <c r="EA20" s="43"/>
      <c r="EB20" s="541">
        <f>SUM(EB21:EH23)</f>
        <v>30094</v>
      </c>
      <c r="EC20" s="541"/>
      <c r="ED20" s="541"/>
      <c r="EE20" s="541"/>
      <c r="EF20" s="541"/>
      <c r="EG20" s="541"/>
      <c r="EH20" s="541"/>
      <c r="EI20" s="43"/>
      <c r="EJ20" s="541">
        <f>SUM(EJ21:EP23)</f>
        <v>1544</v>
      </c>
      <c r="EK20" s="541"/>
      <c r="EL20" s="541"/>
      <c r="EM20" s="541"/>
      <c r="EN20" s="541"/>
      <c r="EO20" s="541"/>
      <c r="EP20" s="541"/>
      <c r="EQ20" s="43"/>
      <c r="ER20" s="44"/>
      <c r="ES20" s="36"/>
      <c r="ET20" s="36"/>
      <c r="EU20" s="36"/>
      <c r="EV20" s="36"/>
      <c r="EW20" s="36"/>
      <c r="EX20" s="36"/>
      <c r="EY20" s="36"/>
      <c r="EZ20" s="36"/>
      <c r="FA20" s="36"/>
    </row>
    <row r="21" spans="1:157" s="12" customFormat="1" ht="13.5" customHeight="1" x14ac:dyDescent="0.15">
      <c r="A21" s="552" t="s">
        <v>487</v>
      </c>
      <c r="B21" s="552"/>
      <c r="C21" s="552"/>
      <c r="D21" s="552"/>
      <c r="E21" s="552"/>
      <c r="F21" s="552"/>
      <c r="G21" s="552"/>
      <c r="H21" s="552"/>
      <c r="I21" s="552"/>
      <c r="J21" s="552"/>
      <c r="K21" s="552"/>
      <c r="L21" s="553" t="s">
        <v>427</v>
      </c>
      <c r="M21" s="553"/>
      <c r="N21" s="553"/>
      <c r="O21" s="553"/>
      <c r="P21" s="553"/>
      <c r="Q21" s="553"/>
      <c r="R21" s="553"/>
      <c r="S21" s="553"/>
      <c r="T21" s="553"/>
      <c r="U21" s="553"/>
      <c r="V21" s="553"/>
      <c r="W21" s="553"/>
      <c r="X21" s="553"/>
      <c r="Y21" s="553"/>
      <c r="Z21" s="553"/>
      <c r="AA21" s="554"/>
      <c r="AB21" s="555">
        <f t="shared" si="0"/>
        <v>481398</v>
      </c>
      <c r="AC21" s="556"/>
      <c r="AD21" s="556"/>
      <c r="AE21" s="556"/>
      <c r="AF21" s="556"/>
      <c r="AG21" s="556"/>
      <c r="AH21" s="556"/>
      <c r="AI21" s="45"/>
      <c r="AJ21" s="546">
        <v>7459</v>
      </c>
      <c r="AK21" s="546"/>
      <c r="AL21" s="546"/>
      <c r="AM21" s="546"/>
      <c r="AN21" s="546"/>
      <c r="AO21" s="546"/>
      <c r="AP21" s="546"/>
      <c r="AQ21" s="45"/>
      <c r="AR21" s="546">
        <v>8455</v>
      </c>
      <c r="AS21" s="546"/>
      <c r="AT21" s="546"/>
      <c r="AU21" s="546"/>
      <c r="AV21" s="546"/>
      <c r="AW21" s="546"/>
      <c r="AX21" s="546"/>
      <c r="AY21" s="45"/>
      <c r="AZ21" s="542">
        <v>23461</v>
      </c>
      <c r="BA21" s="542"/>
      <c r="BB21" s="542"/>
      <c r="BC21" s="542"/>
      <c r="BD21" s="542"/>
      <c r="BE21" s="542"/>
      <c r="BF21" s="542"/>
      <c r="BG21" s="76"/>
      <c r="BH21" s="542">
        <v>32459</v>
      </c>
      <c r="BI21" s="542"/>
      <c r="BJ21" s="542"/>
      <c r="BK21" s="542"/>
      <c r="BL21" s="542"/>
      <c r="BM21" s="542"/>
      <c r="BN21" s="542"/>
      <c r="BO21" s="76"/>
      <c r="BP21" s="542">
        <v>16635</v>
      </c>
      <c r="BQ21" s="542"/>
      <c r="BR21" s="542"/>
      <c r="BS21" s="542"/>
      <c r="BT21" s="542"/>
      <c r="BU21" s="542"/>
      <c r="BV21" s="542"/>
      <c r="BW21" s="36"/>
      <c r="BX21" s="542">
        <v>22746</v>
      </c>
      <c r="BY21" s="542"/>
      <c r="BZ21" s="542"/>
      <c r="CA21" s="542"/>
      <c r="CB21" s="542"/>
      <c r="CC21" s="542"/>
      <c r="CD21" s="542"/>
      <c r="CE21" s="46"/>
      <c r="CF21" s="542">
        <v>7669</v>
      </c>
      <c r="CG21" s="542"/>
      <c r="CH21" s="542"/>
      <c r="CI21" s="542"/>
      <c r="CJ21" s="542"/>
      <c r="CK21" s="542"/>
      <c r="CL21" s="542"/>
      <c r="CM21" s="46"/>
      <c r="CN21" s="542">
        <v>30189</v>
      </c>
      <c r="CO21" s="542"/>
      <c r="CP21" s="542"/>
      <c r="CQ21" s="542"/>
      <c r="CR21" s="542"/>
      <c r="CS21" s="542"/>
      <c r="CT21" s="542"/>
      <c r="CU21" s="46"/>
      <c r="CV21" s="542">
        <v>3824</v>
      </c>
      <c r="CW21" s="542"/>
      <c r="CX21" s="542"/>
      <c r="CY21" s="542"/>
      <c r="CZ21" s="542"/>
      <c r="DA21" s="542"/>
      <c r="DB21" s="542"/>
      <c r="DC21" s="46"/>
      <c r="DD21" s="542">
        <v>98845</v>
      </c>
      <c r="DE21" s="542"/>
      <c r="DF21" s="542"/>
      <c r="DG21" s="542"/>
      <c r="DH21" s="542"/>
      <c r="DI21" s="542"/>
      <c r="DJ21" s="542"/>
      <c r="DK21" s="45"/>
      <c r="DL21" s="542">
        <v>10694</v>
      </c>
      <c r="DM21" s="542"/>
      <c r="DN21" s="542"/>
      <c r="DO21" s="542"/>
      <c r="DP21" s="542"/>
      <c r="DQ21" s="542"/>
      <c r="DR21" s="542"/>
      <c r="DS21" s="46"/>
      <c r="DT21" s="542">
        <v>15598</v>
      </c>
      <c r="DU21" s="542"/>
      <c r="DV21" s="542"/>
      <c r="DW21" s="542"/>
      <c r="DX21" s="542"/>
      <c r="DY21" s="542"/>
      <c r="DZ21" s="542"/>
      <c r="EA21" s="45"/>
      <c r="EB21" s="546">
        <v>26006</v>
      </c>
      <c r="EC21" s="546"/>
      <c r="ED21" s="546"/>
      <c r="EE21" s="546"/>
      <c r="EF21" s="546"/>
      <c r="EG21" s="546"/>
      <c r="EH21" s="546"/>
      <c r="EI21" s="33"/>
      <c r="EJ21" s="546">
        <v>1357</v>
      </c>
      <c r="EK21" s="546"/>
      <c r="EL21" s="546"/>
      <c r="EM21" s="546"/>
      <c r="EN21" s="546"/>
      <c r="EO21" s="546"/>
      <c r="EP21" s="546"/>
      <c r="EQ21" s="33"/>
      <c r="ER21" s="46"/>
      <c r="ES21" s="36"/>
      <c r="ET21" s="36"/>
      <c r="EU21" s="36"/>
      <c r="EV21" s="36"/>
      <c r="EW21" s="36"/>
      <c r="EX21" s="36"/>
      <c r="EY21" s="36"/>
      <c r="EZ21" s="36"/>
      <c r="FA21" s="36"/>
    </row>
    <row r="22" spans="1:157" s="12" customFormat="1" ht="13.5" customHeight="1" x14ac:dyDescent="0.1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547" t="s">
        <v>428</v>
      </c>
      <c r="M22" s="547"/>
      <c r="N22" s="547"/>
      <c r="O22" s="547"/>
      <c r="P22" s="547"/>
      <c r="Q22" s="547"/>
      <c r="R22" s="547"/>
      <c r="S22" s="547"/>
      <c r="T22" s="547"/>
      <c r="U22" s="547"/>
      <c r="V22" s="547"/>
      <c r="W22" s="547"/>
      <c r="X22" s="547"/>
      <c r="Y22" s="547"/>
      <c r="Z22" s="547"/>
      <c r="AA22" s="548"/>
      <c r="AB22" s="555">
        <f t="shared" si="0"/>
        <v>65457</v>
      </c>
      <c r="AC22" s="556"/>
      <c r="AD22" s="556"/>
      <c r="AE22" s="556"/>
      <c r="AF22" s="556"/>
      <c r="AG22" s="556"/>
      <c r="AH22" s="556"/>
      <c r="AI22" s="45"/>
      <c r="AJ22" s="546">
        <v>777</v>
      </c>
      <c r="AK22" s="546"/>
      <c r="AL22" s="546"/>
      <c r="AM22" s="546"/>
      <c r="AN22" s="546"/>
      <c r="AO22" s="546"/>
      <c r="AP22" s="546"/>
      <c r="AQ22" s="45"/>
      <c r="AR22" s="546">
        <v>929</v>
      </c>
      <c r="AS22" s="546"/>
      <c r="AT22" s="546"/>
      <c r="AU22" s="546"/>
      <c r="AV22" s="546"/>
      <c r="AW22" s="546"/>
      <c r="AX22" s="546"/>
      <c r="AY22" s="45"/>
      <c r="AZ22" s="542">
        <v>2206</v>
      </c>
      <c r="BA22" s="542"/>
      <c r="BB22" s="542"/>
      <c r="BC22" s="542"/>
      <c r="BD22" s="542"/>
      <c r="BE22" s="542"/>
      <c r="BF22" s="542"/>
      <c r="BG22" s="76"/>
      <c r="BH22" s="542">
        <v>2071</v>
      </c>
      <c r="BI22" s="542"/>
      <c r="BJ22" s="542"/>
      <c r="BK22" s="542"/>
      <c r="BL22" s="542"/>
      <c r="BM22" s="542"/>
      <c r="BN22" s="542"/>
      <c r="BO22" s="76"/>
      <c r="BP22" s="542">
        <v>2197</v>
      </c>
      <c r="BQ22" s="542"/>
      <c r="BR22" s="542"/>
      <c r="BS22" s="542"/>
      <c r="BT22" s="542"/>
      <c r="BU22" s="542"/>
      <c r="BV22" s="542"/>
      <c r="BW22" s="36"/>
      <c r="BX22" s="542">
        <v>3529</v>
      </c>
      <c r="BY22" s="542"/>
      <c r="BZ22" s="542"/>
      <c r="CA22" s="542"/>
      <c r="CB22" s="542"/>
      <c r="CC22" s="542"/>
      <c r="CD22" s="542"/>
      <c r="CE22" s="46"/>
      <c r="CF22" s="542">
        <v>1208</v>
      </c>
      <c r="CG22" s="542"/>
      <c r="CH22" s="542"/>
      <c r="CI22" s="542"/>
      <c r="CJ22" s="542"/>
      <c r="CK22" s="542"/>
      <c r="CL22" s="542"/>
      <c r="CM22" s="46"/>
      <c r="CN22" s="542">
        <v>3419</v>
      </c>
      <c r="CO22" s="542"/>
      <c r="CP22" s="542"/>
      <c r="CQ22" s="542"/>
      <c r="CR22" s="542"/>
      <c r="CS22" s="542"/>
      <c r="CT22" s="542"/>
      <c r="CU22" s="46"/>
      <c r="CV22" s="542">
        <v>462</v>
      </c>
      <c r="CW22" s="542"/>
      <c r="CX22" s="542"/>
      <c r="CY22" s="542"/>
      <c r="CZ22" s="542"/>
      <c r="DA22" s="542"/>
      <c r="DB22" s="542"/>
      <c r="DC22" s="46"/>
      <c r="DD22" s="542">
        <v>14601</v>
      </c>
      <c r="DE22" s="542"/>
      <c r="DF22" s="542"/>
      <c r="DG22" s="542"/>
      <c r="DH22" s="542"/>
      <c r="DI22" s="542"/>
      <c r="DJ22" s="542"/>
      <c r="DK22" s="45"/>
      <c r="DL22" s="542">
        <v>1830</v>
      </c>
      <c r="DM22" s="542"/>
      <c r="DN22" s="542"/>
      <c r="DO22" s="542"/>
      <c r="DP22" s="542"/>
      <c r="DQ22" s="542"/>
      <c r="DR22" s="542"/>
      <c r="DS22" s="46"/>
      <c r="DT22" s="542">
        <v>606</v>
      </c>
      <c r="DU22" s="542"/>
      <c r="DV22" s="542"/>
      <c r="DW22" s="542"/>
      <c r="DX22" s="542"/>
      <c r="DY22" s="542"/>
      <c r="DZ22" s="542"/>
      <c r="EA22" s="45"/>
      <c r="EB22" s="546">
        <v>2382</v>
      </c>
      <c r="EC22" s="546"/>
      <c r="ED22" s="546"/>
      <c r="EE22" s="546"/>
      <c r="EF22" s="546"/>
      <c r="EG22" s="546"/>
      <c r="EH22" s="546"/>
      <c r="EI22" s="36"/>
      <c r="EJ22" s="546">
        <v>68</v>
      </c>
      <c r="EK22" s="546"/>
      <c r="EL22" s="546"/>
      <c r="EM22" s="546"/>
      <c r="EN22" s="546"/>
      <c r="EO22" s="546"/>
      <c r="EP22" s="546"/>
      <c r="EQ22" s="36"/>
      <c r="ER22" s="46"/>
      <c r="ES22" s="36"/>
      <c r="ET22" s="36"/>
      <c r="EU22" s="36"/>
      <c r="EV22" s="36"/>
      <c r="EW22" s="36"/>
      <c r="EX22" s="36"/>
      <c r="EY22" s="36"/>
      <c r="EZ22" s="36"/>
      <c r="FA22" s="36"/>
    </row>
    <row r="23" spans="1:157" s="12" customFormat="1" ht="13.5" customHeight="1" x14ac:dyDescent="0.1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543" t="s">
        <v>429</v>
      </c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3"/>
      <c r="AA23" s="544"/>
      <c r="AB23" s="555">
        <f t="shared" si="0"/>
        <v>62864</v>
      </c>
      <c r="AC23" s="556"/>
      <c r="AD23" s="556"/>
      <c r="AE23" s="556"/>
      <c r="AF23" s="556"/>
      <c r="AG23" s="556"/>
      <c r="AH23" s="556"/>
      <c r="AI23" s="45"/>
      <c r="AJ23" s="546">
        <v>880</v>
      </c>
      <c r="AK23" s="546"/>
      <c r="AL23" s="546"/>
      <c r="AM23" s="546"/>
      <c r="AN23" s="546"/>
      <c r="AO23" s="546"/>
      <c r="AP23" s="546"/>
      <c r="AQ23" s="46"/>
      <c r="AR23" s="546">
        <v>1174</v>
      </c>
      <c r="AS23" s="546"/>
      <c r="AT23" s="546"/>
      <c r="AU23" s="546"/>
      <c r="AV23" s="546"/>
      <c r="AW23" s="546"/>
      <c r="AX23" s="546"/>
      <c r="AY23" s="46"/>
      <c r="AZ23" s="557">
        <v>2339</v>
      </c>
      <c r="BA23" s="557"/>
      <c r="BB23" s="557"/>
      <c r="BC23" s="557"/>
      <c r="BD23" s="557"/>
      <c r="BE23" s="557"/>
      <c r="BF23" s="557"/>
      <c r="BG23" s="78"/>
      <c r="BH23" s="557">
        <v>3333</v>
      </c>
      <c r="BI23" s="557"/>
      <c r="BJ23" s="557"/>
      <c r="BK23" s="557"/>
      <c r="BL23" s="557"/>
      <c r="BM23" s="557"/>
      <c r="BN23" s="557"/>
      <c r="BO23" s="77"/>
      <c r="BP23" s="557">
        <v>2335</v>
      </c>
      <c r="BQ23" s="557"/>
      <c r="BR23" s="557"/>
      <c r="BS23" s="557"/>
      <c r="BT23" s="557"/>
      <c r="BU23" s="557"/>
      <c r="BV23" s="557"/>
      <c r="BW23" s="36"/>
      <c r="BX23" s="557">
        <v>4375</v>
      </c>
      <c r="BY23" s="557"/>
      <c r="BZ23" s="557"/>
      <c r="CA23" s="557"/>
      <c r="CB23" s="557"/>
      <c r="CC23" s="557"/>
      <c r="CD23" s="557"/>
      <c r="CE23" s="48"/>
      <c r="CF23" s="557">
        <v>1646</v>
      </c>
      <c r="CG23" s="557"/>
      <c r="CH23" s="557"/>
      <c r="CI23" s="557"/>
      <c r="CJ23" s="557"/>
      <c r="CK23" s="557"/>
      <c r="CL23" s="557"/>
      <c r="CM23" s="48"/>
      <c r="CN23" s="557">
        <v>2930</v>
      </c>
      <c r="CO23" s="557"/>
      <c r="CP23" s="557"/>
      <c r="CQ23" s="557"/>
      <c r="CR23" s="557"/>
      <c r="CS23" s="557"/>
      <c r="CT23" s="557"/>
      <c r="CU23" s="48"/>
      <c r="CV23" s="557">
        <v>351</v>
      </c>
      <c r="CW23" s="557"/>
      <c r="CX23" s="557"/>
      <c r="CY23" s="557"/>
      <c r="CZ23" s="557"/>
      <c r="DA23" s="557"/>
      <c r="DB23" s="557"/>
      <c r="DC23" s="48"/>
      <c r="DD23" s="557">
        <v>13275</v>
      </c>
      <c r="DE23" s="557"/>
      <c r="DF23" s="557"/>
      <c r="DG23" s="557"/>
      <c r="DH23" s="557"/>
      <c r="DI23" s="557"/>
      <c r="DJ23" s="557"/>
      <c r="DK23" s="77"/>
      <c r="DL23" s="557">
        <v>1179</v>
      </c>
      <c r="DM23" s="557"/>
      <c r="DN23" s="557"/>
      <c r="DO23" s="557"/>
      <c r="DP23" s="557"/>
      <c r="DQ23" s="557"/>
      <c r="DR23" s="557"/>
      <c r="DS23" s="48"/>
      <c r="DT23" s="542">
        <v>629</v>
      </c>
      <c r="DU23" s="542"/>
      <c r="DV23" s="542"/>
      <c r="DW23" s="542"/>
      <c r="DX23" s="542"/>
      <c r="DY23" s="542"/>
      <c r="DZ23" s="542"/>
      <c r="EA23" s="46"/>
      <c r="EB23" s="546">
        <v>1706</v>
      </c>
      <c r="EC23" s="546"/>
      <c r="ED23" s="546"/>
      <c r="EE23" s="546"/>
      <c r="EF23" s="546"/>
      <c r="EG23" s="546"/>
      <c r="EH23" s="546"/>
      <c r="EI23" s="57"/>
      <c r="EJ23" s="546">
        <v>119</v>
      </c>
      <c r="EK23" s="546"/>
      <c r="EL23" s="546"/>
      <c r="EM23" s="546"/>
      <c r="EN23" s="546"/>
      <c r="EO23" s="546"/>
      <c r="EP23" s="546"/>
      <c r="EQ23" s="57"/>
      <c r="ER23" s="49"/>
      <c r="ES23" s="36"/>
      <c r="ET23" s="36"/>
      <c r="EU23" s="36"/>
      <c r="EV23" s="36"/>
      <c r="EW23" s="36"/>
      <c r="EX23" s="36"/>
      <c r="EY23" s="36"/>
      <c r="EZ23" s="36"/>
      <c r="FA23" s="36"/>
    </row>
    <row r="24" spans="1:157" s="12" customFormat="1" ht="13.5" customHeight="1" x14ac:dyDescent="0.1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558" t="s">
        <v>425</v>
      </c>
      <c r="M24" s="559"/>
      <c r="N24" s="559"/>
      <c r="O24" s="559"/>
      <c r="P24" s="559"/>
      <c r="Q24" s="559"/>
      <c r="R24" s="559"/>
      <c r="S24" s="559"/>
      <c r="T24" s="559"/>
      <c r="U24" s="559"/>
      <c r="V24" s="559"/>
      <c r="W24" s="559"/>
      <c r="X24" s="559"/>
      <c r="Y24" s="559"/>
      <c r="Z24" s="559"/>
      <c r="AA24" s="560"/>
      <c r="AB24" s="556">
        <f>SUM(AJ24,AR24,AZ24,BH24,BP24,BX24,CF24,CN24,CV24,DD24,DL24,DT24,EB24,EJ24,AB48,AJ48,AR48,AZ48,BH48,BP48,BX48,CF48,CN48,CV48,DD48,DL48)</f>
        <v>599461</v>
      </c>
      <c r="AC24" s="556"/>
      <c r="AD24" s="556"/>
      <c r="AE24" s="556"/>
      <c r="AF24" s="556"/>
      <c r="AG24" s="556"/>
      <c r="AH24" s="556"/>
      <c r="AI24" s="43"/>
      <c r="AJ24" s="541">
        <f>SUM(AJ25:AP27)</f>
        <v>9154</v>
      </c>
      <c r="AK24" s="541"/>
      <c r="AL24" s="541"/>
      <c r="AM24" s="541"/>
      <c r="AN24" s="541"/>
      <c r="AO24" s="541"/>
      <c r="AP24" s="541"/>
      <c r="AQ24" s="43"/>
      <c r="AR24" s="541">
        <f>SUM(AR25:AX27)</f>
        <v>10445</v>
      </c>
      <c r="AS24" s="541"/>
      <c r="AT24" s="541"/>
      <c r="AU24" s="541"/>
      <c r="AV24" s="541"/>
      <c r="AW24" s="541"/>
      <c r="AX24" s="541"/>
      <c r="AY24" s="43"/>
      <c r="AZ24" s="541">
        <f>SUM(AZ25:BF27)</f>
        <v>28506</v>
      </c>
      <c r="BA24" s="541"/>
      <c r="BB24" s="541"/>
      <c r="BC24" s="541"/>
      <c r="BD24" s="541"/>
      <c r="BE24" s="541"/>
      <c r="BF24" s="541"/>
      <c r="BG24" s="80"/>
      <c r="BH24" s="541">
        <f>SUM(BH25:BN27)</f>
        <v>37490</v>
      </c>
      <c r="BI24" s="541"/>
      <c r="BJ24" s="541"/>
      <c r="BK24" s="541"/>
      <c r="BL24" s="541"/>
      <c r="BM24" s="541"/>
      <c r="BN24" s="541"/>
      <c r="BO24" s="74"/>
      <c r="BP24" s="541">
        <f>SUM(BP25:BV27)</f>
        <v>20779</v>
      </c>
      <c r="BQ24" s="541"/>
      <c r="BR24" s="541"/>
      <c r="BS24" s="541"/>
      <c r="BT24" s="541"/>
      <c r="BU24" s="541"/>
      <c r="BV24" s="541"/>
      <c r="BW24" s="36"/>
      <c r="BX24" s="541">
        <f>SUM(BX25:CD27)</f>
        <v>30699</v>
      </c>
      <c r="BY24" s="541"/>
      <c r="BZ24" s="541"/>
      <c r="CA24" s="541"/>
      <c r="CB24" s="541"/>
      <c r="CC24" s="541"/>
      <c r="CD24" s="541"/>
      <c r="CE24" s="44"/>
      <c r="CF24" s="541">
        <f>SUM(CF25:CL27)</f>
        <v>10428</v>
      </c>
      <c r="CG24" s="541"/>
      <c r="CH24" s="541"/>
      <c r="CI24" s="541"/>
      <c r="CJ24" s="541"/>
      <c r="CK24" s="541"/>
      <c r="CL24" s="541"/>
      <c r="CM24" s="44"/>
      <c r="CN24" s="541">
        <f>SUM(CN25:CT27)</f>
        <v>35919</v>
      </c>
      <c r="CO24" s="541"/>
      <c r="CP24" s="541"/>
      <c r="CQ24" s="541"/>
      <c r="CR24" s="541"/>
      <c r="CS24" s="541"/>
      <c r="CT24" s="541"/>
      <c r="CU24" s="44"/>
      <c r="CV24" s="541">
        <f>SUM(CV25:DB27)</f>
        <v>4632</v>
      </c>
      <c r="CW24" s="541"/>
      <c r="CX24" s="541"/>
      <c r="CY24" s="541"/>
      <c r="CZ24" s="541"/>
      <c r="DA24" s="541"/>
      <c r="DB24" s="541"/>
      <c r="DC24" s="44"/>
      <c r="DD24" s="541">
        <f>SUM(DD25:DJ27)</f>
        <v>121674</v>
      </c>
      <c r="DE24" s="541"/>
      <c r="DF24" s="541"/>
      <c r="DG24" s="541"/>
      <c r="DH24" s="541"/>
      <c r="DI24" s="541"/>
      <c r="DJ24" s="541"/>
      <c r="DK24" s="43"/>
      <c r="DL24" s="541">
        <f>SUM(DL25:DR27)</f>
        <v>12850</v>
      </c>
      <c r="DM24" s="541"/>
      <c r="DN24" s="541"/>
      <c r="DO24" s="541"/>
      <c r="DP24" s="541"/>
      <c r="DQ24" s="541"/>
      <c r="DR24" s="541"/>
      <c r="DS24" s="44"/>
      <c r="DT24" s="541">
        <f>SUM(DT25:DZ27)</f>
        <v>16887</v>
      </c>
      <c r="DU24" s="541"/>
      <c r="DV24" s="541"/>
      <c r="DW24" s="541"/>
      <c r="DX24" s="541"/>
      <c r="DY24" s="541"/>
      <c r="DZ24" s="541"/>
      <c r="EA24" s="43"/>
      <c r="EB24" s="541">
        <f>SUM(EB25:EH27)</f>
        <v>30118</v>
      </c>
      <c r="EC24" s="541"/>
      <c r="ED24" s="541"/>
      <c r="EE24" s="541"/>
      <c r="EF24" s="541"/>
      <c r="EG24" s="541"/>
      <c r="EH24" s="541"/>
      <c r="EI24" s="43"/>
      <c r="EJ24" s="541">
        <f>SUM(EJ25:EP27)</f>
        <v>1575</v>
      </c>
      <c r="EK24" s="541"/>
      <c r="EL24" s="541"/>
      <c r="EM24" s="541"/>
      <c r="EN24" s="541"/>
      <c r="EO24" s="541"/>
      <c r="EP24" s="541"/>
      <c r="EQ24" s="43"/>
      <c r="ER24" s="44"/>
      <c r="ES24" s="36"/>
      <c r="ET24" s="36"/>
      <c r="EU24" s="36"/>
      <c r="EV24" s="36"/>
      <c r="EW24" s="36"/>
      <c r="EX24" s="36"/>
      <c r="EY24" s="36"/>
      <c r="EZ24" s="36"/>
      <c r="FA24" s="36"/>
    </row>
    <row r="25" spans="1:157" s="12" customFormat="1" ht="12" customHeight="1" x14ac:dyDescent="0.15">
      <c r="A25" s="552" t="s">
        <v>506</v>
      </c>
      <c r="B25" s="570"/>
      <c r="C25" s="570"/>
      <c r="D25" s="570"/>
      <c r="E25" s="570"/>
      <c r="F25" s="570"/>
      <c r="G25" s="570"/>
      <c r="H25" s="570"/>
      <c r="I25" s="570"/>
      <c r="J25" s="570"/>
      <c r="K25" s="570"/>
      <c r="L25" s="553" t="s">
        <v>427</v>
      </c>
      <c r="M25" s="553"/>
      <c r="N25" s="553"/>
      <c r="O25" s="553"/>
      <c r="P25" s="553"/>
      <c r="Q25" s="553"/>
      <c r="R25" s="553"/>
      <c r="S25" s="553"/>
      <c r="T25" s="553"/>
      <c r="U25" s="553"/>
      <c r="V25" s="553"/>
      <c r="W25" s="553"/>
      <c r="X25" s="553"/>
      <c r="Y25" s="553"/>
      <c r="Z25" s="553"/>
      <c r="AA25" s="554"/>
      <c r="AB25" s="555">
        <f>SUM(AJ25,AR25,AZ25,BH25,BP25,BX25,CF25,CN25,CV25,DD25,DL25,DT25,EB25,EJ25,AB49,AJ49,AR49,AZ49,BH49,BP49,BX49,CF49,CN49,CV49,DD49,DL49)</f>
        <v>472757</v>
      </c>
      <c r="AC25" s="556"/>
      <c r="AD25" s="556"/>
      <c r="AE25" s="556"/>
      <c r="AF25" s="556"/>
      <c r="AG25" s="556"/>
      <c r="AH25" s="556"/>
      <c r="AI25" s="45"/>
      <c r="AJ25" s="546">
        <v>7486</v>
      </c>
      <c r="AK25" s="546"/>
      <c r="AL25" s="546"/>
      <c r="AM25" s="546"/>
      <c r="AN25" s="546"/>
      <c r="AO25" s="546"/>
      <c r="AP25" s="546"/>
      <c r="AQ25" s="45"/>
      <c r="AR25" s="546">
        <v>8382</v>
      </c>
      <c r="AS25" s="546"/>
      <c r="AT25" s="546"/>
      <c r="AU25" s="546"/>
      <c r="AV25" s="546"/>
      <c r="AW25" s="546"/>
      <c r="AX25" s="546"/>
      <c r="AY25" s="45"/>
      <c r="AZ25" s="542">
        <v>24042</v>
      </c>
      <c r="BA25" s="542"/>
      <c r="BB25" s="542"/>
      <c r="BC25" s="542"/>
      <c r="BD25" s="542"/>
      <c r="BE25" s="542"/>
      <c r="BF25" s="542"/>
      <c r="BG25" s="76"/>
      <c r="BH25" s="542">
        <v>32180</v>
      </c>
      <c r="BI25" s="542"/>
      <c r="BJ25" s="542"/>
      <c r="BK25" s="542"/>
      <c r="BL25" s="542"/>
      <c r="BM25" s="542"/>
      <c r="BN25" s="542"/>
      <c r="BO25" s="76"/>
      <c r="BP25" s="542">
        <v>16399</v>
      </c>
      <c r="BQ25" s="542"/>
      <c r="BR25" s="542"/>
      <c r="BS25" s="542"/>
      <c r="BT25" s="542"/>
      <c r="BU25" s="542"/>
      <c r="BV25" s="542"/>
      <c r="BW25" s="36"/>
      <c r="BX25" s="542">
        <v>22884</v>
      </c>
      <c r="BY25" s="542"/>
      <c r="BZ25" s="542"/>
      <c r="CA25" s="542"/>
      <c r="CB25" s="542"/>
      <c r="CC25" s="542"/>
      <c r="CD25" s="542"/>
      <c r="CE25" s="46"/>
      <c r="CF25" s="542">
        <v>7558</v>
      </c>
      <c r="CG25" s="542"/>
      <c r="CH25" s="542"/>
      <c r="CI25" s="542"/>
      <c r="CJ25" s="542"/>
      <c r="CK25" s="542"/>
      <c r="CL25" s="542"/>
      <c r="CM25" s="46"/>
      <c r="CN25" s="542">
        <v>29820</v>
      </c>
      <c r="CO25" s="542"/>
      <c r="CP25" s="542"/>
      <c r="CQ25" s="542"/>
      <c r="CR25" s="542"/>
      <c r="CS25" s="542"/>
      <c r="CT25" s="542"/>
      <c r="CU25" s="46"/>
      <c r="CV25" s="542">
        <v>3837</v>
      </c>
      <c r="CW25" s="542"/>
      <c r="CX25" s="542"/>
      <c r="CY25" s="542"/>
      <c r="CZ25" s="542"/>
      <c r="DA25" s="542"/>
      <c r="DB25" s="542"/>
      <c r="DC25" s="46"/>
      <c r="DD25" s="542">
        <v>93781</v>
      </c>
      <c r="DE25" s="542"/>
      <c r="DF25" s="542"/>
      <c r="DG25" s="542"/>
      <c r="DH25" s="542"/>
      <c r="DI25" s="542"/>
      <c r="DJ25" s="542"/>
      <c r="DK25" s="45"/>
      <c r="DL25" s="542">
        <v>10009</v>
      </c>
      <c r="DM25" s="542"/>
      <c r="DN25" s="542"/>
      <c r="DO25" s="542"/>
      <c r="DP25" s="542"/>
      <c r="DQ25" s="542"/>
      <c r="DR25" s="542"/>
      <c r="DS25" s="46"/>
      <c r="DT25" s="542">
        <v>15683</v>
      </c>
      <c r="DU25" s="542"/>
      <c r="DV25" s="542"/>
      <c r="DW25" s="542"/>
      <c r="DX25" s="542"/>
      <c r="DY25" s="542"/>
      <c r="DZ25" s="542"/>
      <c r="EA25" s="45"/>
      <c r="EB25" s="546">
        <v>26070</v>
      </c>
      <c r="EC25" s="546"/>
      <c r="ED25" s="546"/>
      <c r="EE25" s="546"/>
      <c r="EF25" s="546"/>
      <c r="EG25" s="546"/>
      <c r="EH25" s="546"/>
      <c r="EI25" s="33"/>
      <c r="EJ25" s="546">
        <v>1389</v>
      </c>
      <c r="EK25" s="546"/>
      <c r="EL25" s="546"/>
      <c r="EM25" s="546"/>
      <c r="EN25" s="546"/>
      <c r="EO25" s="546"/>
      <c r="EP25" s="546"/>
      <c r="EQ25" s="33"/>
      <c r="ER25" s="46"/>
      <c r="ES25" s="36"/>
      <c r="ET25" s="36"/>
      <c r="EU25" s="36"/>
      <c r="EV25" s="36"/>
      <c r="EW25" s="36"/>
      <c r="EX25" s="36"/>
      <c r="EY25" s="36"/>
      <c r="EZ25" s="36"/>
      <c r="FA25" s="36"/>
    </row>
    <row r="26" spans="1:157" s="12" customFormat="1" ht="13.5" customHeight="1" x14ac:dyDescent="0.1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547" t="s">
        <v>428</v>
      </c>
      <c r="M26" s="547"/>
      <c r="N26" s="547"/>
      <c r="O26" s="547"/>
      <c r="P26" s="547"/>
      <c r="Q26" s="547"/>
      <c r="R26" s="547"/>
      <c r="S26" s="547"/>
      <c r="T26" s="547"/>
      <c r="U26" s="547"/>
      <c r="V26" s="547"/>
      <c r="W26" s="547"/>
      <c r="X26" s="547"/>
      <c r="Y26" s="547"/>
      <c r="Z26" s="547"/>
      <c r="AA26" s="548"/>
      <c r="AB26" s="555">
        <f>SUM(AJ26,AR26,AZ26,BH26,BP26,BX26,CF26,CN26,CV26,DD26,DL26,DT26,EB26,EJ26,AB50,AJ50,AR50,AZ50,BH50,BP50,BX50,CF50,CN50,CV50,DD50,DL50)</f>
        <v>64880</v>
      </c>
      <c r="AC26" s="556"/>
      <c r="AD26" s="556"/>
      <c r="AE26" s="556"/>
      <c r="AF26" s="556"/>
      <c r="AG26" s="556"/>
      <c r="AH26" s="556"/>
      <c r="AI26" s="45"/>
      <c r="AJ26" s="546">
        <v>798</v>
      </c>
      <c r="AK26" s="546"/>
      <c r="AL26" s="546"/>
      <c r="AM26" s="546"/>
      <c r="AN26" s="546"/>
      <c r="AO26" s="546"/>
      <c r="AP26" s="546"/>
      <c r="AQ26" s="45"/>
      <c r="AR26" s="546">
        <v>911</v>
      </c>
      <c r="AS26" s="546"/>
      <c r="AT26" s="546"/>
      <c r="AU26" s="546"/>
      <c r="AV26" s="546"/>
      <c r="AW26" s="546"/>
      <c r="AX26" s="546"/>
      <c r="AY26" s="45"/>
      <c r="AZ26" s="542">
        <v>2219</v>
      </c>
      <c r="BA26" s="542"/>
      <c r="BB26" s="542"/>
      <c r="BC26" s="542"/>
      <c r="BD26" s="542"/>
      <c r="BE26" s="542"/>
      <c r="BF26" s="542"/>
      <c r="BG26" s="76"/>
      <c r="BH26" s="542">
        <v>2063</v>
      </c>
      <c r="BI26" s="542"/>
      <c r="BJ26" s="542"/>
      <c r="BK26" s="542"/>
      <c r="BL26" s="542"/>
      <c r="BM26" s="542"/>
      <c r="BN26" s="542"/>
      <c r="BO26" s="76"/>
      <c r="BP26" s="542">
        <v>2121</v>
      </c>
      <c r="BQ26" s="542"/>
      <c r="BR26" s="542"/>
      <c r="BS26" s="542"/>
      <c r="BT26" s="542"/>
      <c r="BU26" s="542"/>
      <c r="BV26" s="542"/>
      <c r="BW26" s="36"/>
      <c r="BX26" s="542">
        <v>3548</v>
      </c>
      <c r="BY26" s="542"/>
      <c r="BZ26" s="542"/>
      <c r="CA26" s="542"/>
      <c r="CB26" s="542"/>
      <c r="CC26" s="542"/>
      <c r="CD26" s="542"/>
      <c r="CE26" s="46"/>
      <c r="CF26" s="542">
        <v>1213</v>
      </c>
      <c r="CG26" s="542"/>
      <c r="CH26" s="542"/>
      <c r="CI26" s="542"/>
      <c r="CJ26" s="542"/>
      <c r="CK26" s="542"/>
      <c r="CL26" s="542"/>
      <c r="CM26" s="46"/>
      <c r="CN26" s="542">
        <v>3263</v>
      </c>
      <c r="CO26" s="542"/>
      <c r="CP26" s="542"/>
      <c r="CQ26" s="542"/>
      <c r="CR26" s="542"/>
      <c r="CS26" s="542"/>
      <c r="CT26" s="542"/>
      <c r="CU26" s="46"/>
      <c r="CV26" s="542">
        <v>450</v>
      </c>
      <c r="CW26" s="542"/>
      <c r="CX26" s="542"/>
      <c r="CY26" s="542"/>
      <c r="CZ26" s="542"/>
      <c r="DA26" s="542"/>
      <c r="DB26" s="542"/>
      <c r="DC26" s="46"/>
      <c r="DD26" s="542">
        <v>14775</v>
      </c>
      <c r="DE26" s="542"/>
      <c r="DF26" s="542"/>
      <c r="DG26" s="542"/>
      <c r="DH26" s="542"/>
      <c r="DI26" s="542"/>
      <c r="DJ26" s="542"/>
      <c r="DK26" s="45"/>
      <c r="DL26" s="542">
        <v>1696</v>
      </c>
      <c r="DM26" s="542"/>
      <c r="DN26" s="542"/>
      <c r="DO26" s="542"/>
      <c r="DP26" s="542"/>
      <c r="DQ26" s="542"/>
      <c r="DR26" s="542"/>
      <c r="DS26" s="46"/>
      <c r="DT26" s="542">
        <v>575</v>
      </c>
      <c r="DU26" s="542"/>
      <c r="DV26" s="542"/>
      <c r="DW26" s="542"/>
      <c r="DX26" s="542"/>
      <c r="DY26" s="542"/>
      <c r="DZ26" s="542"/>
      <c r="EA26" s="45"/>
      <c r="EB26" s="546">
        <v>2319</v>
      </c>
      <c r="EC26" s="546"/>
      <c r="ED26" s="546"/>
      <c r="EE26" s="546"/>
      <c r="EF26" s="546"/>
      <c r="EG26" s="546"/>
      <c r="EH26" s="546"/>
      <c r="EI26" s="36"/>
      <c r="EJ26" s="546">
        <v>65</v>
      </c>
      <c r="EK26" s="546"/>
      <c r="EL26" s="546"/>
      <c r="EM26" s="546"/>
      <c r="EN26" s="546"/>
      <c r="EO26" s="546"/>
      <c r="EP26" s="546"/>
      <c r="EQ26" s="36"/>
      <c r="ER26" s="46"/>
      <c r="ES26" s="36"/>
      <c r="ET26" s="36"/>
      <c r="EU26" s="36"/>
      <c r="EV26" s="36"/>
      <c r="EW26" s="36"/>
      <c r="EX26" s="36"/>
      <c r="EY26" s="36"/>
      <c r="EZ26" s="36"/>
      <c r="FA26" s="36"/>
    </row>
    <row r="27" spans="1:157" s="12" customFormat="1" ht="13.5" customHeight="1" x14ac:dyDescent="0.1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632" t="s">
        <v>429</v>
      </c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2"/>
      <c r="X27" s="632"/>
      <c r="Y27" s="632"/>
      <c r="Z27" s="632"/>
      <c r="AA27" s="633"/>
      <c r="AB27" s="555">
        <f>SUM(AJ27,AR27,AZ27,BH27,BP27,BX27,CF27,CN27,CV27,DD27,DL27,DT27,EB27,EJ27,AB51,AJ51,AR51,AZ51,BH51,BP51,BX51,CF51,CN51,CV51,DD51,DL51)</f>
        <v>61824</v>
      </c>
      <c r="AC27" s="556"/>
      <c r="AD27" s="556"/>
      <c r="AE27" s="556"/>
      <c r="AF27" s="556"/>
      <c r="AG27" s="556"/>
      <c r="AH27" s="556"/>
      <c r="AI27" s="82"/>
      <c r="AJ27" s="572">
        <v>870</v>
      </c>
      <c r="AK27" s="572"/>
      <c r="AL27" s="572"/>
      <c r="AM27" s="572"/>
      <c r="AN27" s="572"/>
      <c r="AO27" s="572"/>
      <c r="AP27" s="572"/>
      <c r="AQ27" s="634"/>
      <c r="AR27" s="572">
        <v>1152</v>
      </c>
      <c r="AS27" s="572"/>
      <c r="AT27" s="572"/>
      <c r="AU27" s="572"/>
      <c r="AV27" s="572"/>
      <c r="AW27" s="572"/>
      <c r="AX27" s="572"/>
      <c r="AY27" s="634"/>
      <c r="AZ27" s="635">
        <v>2245</v>
      </c>
      <c r="BA27" s="635"/>
      <c r="BB27" s="635"/>
      <c r="BC27" s="635"/>
      <c r="BD27" s="635"/>
      <c r="BE27" s="635"/>
      <c r="BF27" s="635"/>
      <c r="BG27" s="636"/>
      <c r="BH27" s="635">
        <v>3247</v>
      </c>
      <c r="BI27" s="635"/>
      <c r="BJ27" s="635"/>
      <c r="BK27" s="635"/>
      <c r="BL27" s="635"/>
      <c r="BM27" s="635"/>
      <c r="BN27" s="635"/>
      <c r="BO27" s="637"/>
      <c r="BP27" s="635">
        <v>2259</v>
      </c>
      <c r="BQ27" s="635"/>
      <c r="BR27" s="635"/>
      <c r="BS27" s="635"/>
      <c r="BT27" s="635"/>
      <c r="BU27" s="635"/>
      <c r="BV27" s="635"/>
      <c r="BW27" s="36"/>
      <c r="BX27" s="635">
        <v>4267</v>
      </c>
      <c r="BY27" s="635"/>
      <c r="BZ27" s="635"/>
      <c r="CA27" s="635"/>
      <c r="CB27" s="635"/>
      <c r="CC27" s="635"/>
      <c r="CD27" s="635"/>
      <c r="CE27" s="638"/>
      <c r="CF27" s="635">
        <v>1657</v>
      </c>
      <c r="CG27" s="635"/>
      <c r="CH27" s="635"/>
      <c r="CI27" s="635"/>
      <c r="CJ27" s="635"/>
      <c r="CK27" s="635"/>
      <c r="CL27" s="635"/>
      <c r="CM27" s="638"/>
      <c r="CN27" s="635">
        <v>2836</v>
      </c>
      <c r="CO27" s="635"/>
      <c r="CP27" s="635"/>
      <c r="CQ27" s="635"/>
      <c r="CR27" s="635"/>
      <c r="CS27" s="635"/>
      <c r="CT27" s="635"/>
      <c r="CU27" s="638"/>
      <c r="CV27" s="635">
        <v>345</v>
      </c>
      <c r="CW27" s="635"/>
      <c r="CX27" s="635"/>
      <c r="CY27" s="635"/>
      <c r="CZ27" s="635"/>
      <c r="DA27" s="635"/>
      <c r="DB27" s="635"/>
      <c r="DC27" s="638"/>
      <c r="DD27" s="635">
        <v>13118</v>
      </c>
      <c r="DE27" s="635"/>
      <c r="DF27" s="635"/>
      <c r="DG27" s="635"/>
      <c r="DH27" s="635"/>
      <c r="DI27" s="635"/>
      <c r="DJ27" s="635"/>
      <c r="DK27" s="637"/>
      <c r="DL27" s="635">
        <v>1145</v>
      </c>
      <c r="DM27" s="635"/>
      <c r="DN27" s="635"/>
      <c r="DO27" s="635"/>
      <c r="DP27" s="635"/>
      <c r="DQ27" s="635"/>
      <c r="DR27" s="635"/>
      <c r="DS27" s="638"/>
      <c r="DT27" s="639">
        <v>629</v>
      </c>
      <c r="DU27" s="639"/>
      <c r="DV27" s="639"/>
      <c r="DW27" s="639"/>
      <c r="DX27" s="639"/>
      <c r="DY27" s="639"/>
      <c r="DZ27" s="639"/>
      <c r="EA27" s="634"/>
      <c r="EB27" s="572">
        <v>1729</v>
      </c>
      <c r="EC27" s="572"/>
      <c r="ED27" s="572"/>
      <c r="EE27" s="572"/>
      <c r="EF27" s="572"/>
      <c r="EG27" s="572"/>
      <c r="EH27" s="572"/>
      <c r="EI27" s="83"/>
      <c r="EJ27" s="572">
        <v>121</v>
      </c>
      <c r="EK27" s="572"/>
      <c r="EL27" s="572"/>
      <c r="EM27" s="572"/>
      <c r="EN27" s="572"/>
      <c r="EO27" s="572"/>
      <c r="EP27" s="572"/>
      <c r="EQ27" s="83"/>
      <c r="ER27" s="49"/>
      <c r="ES27" s="36"/>
      <c r="ET27" s="36"/>
      <c r="EU27" s="36"/>
      <c r="EV27" s="36"/>
      <c r="EW27" s="36"/>
      <c r="EX27" s="36"/>
      <c r="EY27" s="36"/>
      <c r="EZ27" s="36"/>
      <c r="FA27" s="36"/>
    </row>
    <row r="28" spans="1:157" s="12" customFormat="1" ht="13.5" customHeight="1" x14ac:dyDescent="0.1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64"/>
      <c r="AC28" s="64"/>
      <c r="AD28" s="64"/>
      <c r="AE28" s="64"/>
      <c r="AF28" s="64"/>
      <c r="AG28" s="64"/>
      <c r="AH28" s="64"/>
      <c r="AI28" s="51"/>
      <c r="AJ28" s="52"/>
      <c r="AK28" s="73"/>
      <c r="AL28" s="73"/>
      <c r="AM28" s="73"/>
      <c r="AN28" s="73"/>
      <c r="AO28" s="37"/>
      <c r="AP28" s="37"/>
      <c r="AQ28" s="37"/>
      <c r="AR28" s="53"/>
      <c r="AS28" s="73"/>
      <c r="AT28" s="73"/>
      <c r="AU28" s="73"/>
      <c r="AV28" s="73"/>
      <c r="AW28" s="37"/>
      <c r="AX28" s="37"/>
      <c r="AY28" s="37"/>
      <c r="AZ28" s="73">
        <v>1</v>
      </c>
      <c r="BA28" s="73"/>
      <c r="BB28" s="73"/>
      <c r="BC28" s="73"/>
      <c r="BD28" s="37"/>
      <c r="BE28" s="37"/>
      <c r="BF28" s="37"/>
      <c r="BG28" s="37"/>
      <c r="BH28" s="73"/>
      <c r="BI28" s="73"/>
      <c r="BJ28" s="73"/>
      <c r="BK28" s="73"/>
      <c r="BL28" s="37"/>
      <c r="BM28" s="37"/>
      <c r="BN28" s="37"/>
      <c r="BO28" s="37"/>
      <c r="BP28" s="37"/>
      <c r="BQ28" s="37"/>
      <c r="BR28" s="37"/>
      <c r="BS28" s="37"/>
      <c r="BT28" s="63"/>
      <c r="BU28" s="37"/>
      <c r="BV28" s="37"/>
      <c r="BW28" s="60"/>
      <c r="BX28" s="37"/>
      <c r="BY28" s="37"/>
      <c r="BZ28" s="37"/>
      <c r="CA28" s="37"/>
      <c r="CB28" s="37"/>
      <c r="CC28" s="37"/>
      <c r="CD28" s="37"/>
      <c r="CE28" s="37"/>
      <c r="CF28" s="73"/>
      <c r="CG28" s="37"/>
      <c r="CH28" s="37"/>
      <c r="CI28" s="37"/>
      <c r="CJ28" s="37"/>
      <c r="CK28" s="37"/>
      <c r="CL28" s="37"/>
      <c r="CM28" s="53"/>
      <c r="CN28" s="73"/>
      <c r="CO28" s="37"/>
      <c r="CP28" s="37"/>
      <c r="CQ28" s="37"/>
      <c r="CR28" s="37"/>
      <c r="CS28" s="37"/>
      <c r="CT28" s="37"/>
      <c r="CU28" s="53"/>
      <c r="CV28" s="73"/>
      <c r="CW28" s="37"/>
      <c r="CX28" s="37"/>
      <c r="CY28" s="37"/>
      <c r="CZ28" s="37"/>
      <c r="DA28" s="37"/>
      <c r="DB28" s="37"/>
      <c r="DC28" s="53"/>
      <c r="DD28" s="73"/>
      <c r="DE28" s="37"/>
      <c r="DF28" s="37"/>
      <c r="DG28" s="37"/>
      <c r="DH28" s="37"/>
      <c r="DI28" s="37"/>
      <c r="DJ28" s="37"/>
      <c r="DK28" s="73"/>
      <c r="DL28" s="73"/>
      <c r="DM28" s="37"/>
      <c r="DN28" s="37"/>
      <c r="DO28" s="37"/>
      <c r="DP28" s="37"/>
      <c r="DQ28" s="37"/>
      <c r="DR28" s="37"/>
      <c r="DS28" s="53"/>
      <c r="DT28" s="53"/>
      <c r="DU28" s="53"/>
      <c r="DV28" s="53"/>
      <c r="DW28" s="53"/>
      <c r="DX28" s="73"/>
      <c r="DY28" s="37"/>
      <c r="DZ28" s="37"/>
      <c r="EA28" s="37"/>
      <c r="EJ28" s="52"/>
      <c r="EK28" s="52"/>
      <c r="EL28" s="52"/>
      <c r="EM28" s="52"/>
      <c r="EN28" s="52"/>
      <c r="EO28" s="52"/>
      <c r="EP28" s="52"/>
      <c r="EQ28" s="52"/>
      <c r="ER28" s="52"/>
      <c r="ES28" s="36"/>
      <c r="ET28" s="36"/>
      <c r="EU28" s="36"/>
      <c r="EV28" s="36"/>
      <c r="EW28" s="36"/>
      <c r="EX28" s="36"/>
      <c r="EY28" s="36"/>
      <c r="EZ28" s="36"/>
      <c r="FA28" s="36"/>
    </row>
    <row r="29" spans="1:157" s="12" customFormat="1" ht="13.5" customHeight="1" x14ac:dyDescent="0.1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1"/>
      <c r="AC29" s="51"/>
      <c r="AD29" s="51"/>
      <c r="AE29" s="51"/>
      <c r="AF29" s="51"/>
      <c r="AG29" s="51"/>
      <c r="AH29" s="51"/>
      <c r="AI29" s="51"/>
      <c r="AJ29" s="52"/>
      <c r="AK29" s="73"/>
      <c r="AL29" s="73"/>
      <c r="AM29" s="73"/>
      <c r="AN29" s="73"/>
      <c r="AO29" s="37"/>
      <c r="AP29" s="37"/>
      <c r="AQ29" s="37"/>
      <c r="AR29" s="53"/>
      <c r="AS29" s="73"/>
      <c r="AT29" s="73"/>
      <c r="AU29" s="73"/>
      <c r="AV29" s="73"/>
      <c r="AW29" s="37"/>
      <c r="AX29" s="37"/>
      <c r="AY29" s="37"/>
      <c r="AZ29" s="73"/>
      <c r="BA29" s="73"/>
      <c r="BB29" s="73"/>
      <c r="BC29" s="73"/>
      <c r="BD29" s="37"/>
      <c r="BE29" s="37"/>
      <c r="BF29" s="37"/>
      <c r="BG29" s="37"/>
      <c r="BH29" s="73"/>
      <c r="BI29" s="73"/>
      <c r="BJ29" s="73"/>
      <c r="BK29" s="73"/>
      <c r="BL29" s="37"/>
      <c r="BM29" s="37"/>
      <c r="BN29" s="37"/>
      <c r="BO29" s="37"/>
      <c r="BP29" s="37"/>
      <c r="BQ29" s="37"/>
      <c r="BR29" s="37"/>
      <c r="BS29" s="37"/>
      <c r="BT29" s="73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73"/>
      <c r="CG29" s="37"/>
      <c r="CH29" s="37"/>
      <c r="CI29" s="37"/>
      <c r="CJ29" s="37"/>
      <c r="CK29" s="37"/>
      <c r="CL29" s="37"/>
      <c r="CM29" s="53"/>
      <c r="CN29" s="73"/>
      <c r="CO29" s="37"/>
      <c r="CP29" s="37"/>
      <c r="CQ29" s="37"/>
      <c r="CR29" s="37"/>
      <c r="CS29" s="37"/>
      <c r="CT29" s="37"/>
      <c r="CU29" s="53"/>
      <c r="CV29" s="73"/>
      <c r="CW29" s="37"/>
      <c r="CX29" s="37"/>
      <c r="CY29" s="37"/>
      <c r="CZ29" s="37"/>
      <c r="DA29" s="37"/>
      <c r="DB29" s="37"/>
      <c r="DC29" s="53"/>
      <c r="DD29" s="73"/>
      <c r="DE29" s="37"/>
      <c r="DF29" s="37"/>
      <c r="DG29" s="37"/>
      <c r="DH29" s="37"/>
      <c r="DI29" s="37"/>
      <c r="DJ29" s="37"/>
      <c r="DK29" s="73"/>
      <c r="DL29" s="73"/>
      <c r="DM29" s="37"/>
      <c r="DN29" s="37"/>
      <c r="DO29" s="37"/>
      <c r="DP29" s="37"/>
      <c r="DQ29" s="37"/>
      <c r="DR29" s="37"/>
      <c r="DS29" s="53"/>
      <c r="DT29" s="53"/>
      <c r="DU29" s="53"/>
      <c r="DV29" s="53"/>
      <c r="DW29" s="53"/>
      <c r="DX29" s="73"/>
      <c r="DY29" s="37"/>
      <c r="DZ29" s="37"/>
      <c r="EA29" s="37"/>
      <c r="EJ29" s="52"/>
      <c r="EK29" s="52"/>
      <c r="EL29" s="52"/>
      <c r="EM29" s="52"/>
      <c r="EN29" s="52"/>
      <c r="EO29" s="52"/>
      <c r="EP29" s="52"/>
      <c r="EQ29" s="52"/>
      <c r="ER29" s="52"/>
      <c r="ES29" s="36"/>
      <c r="ET29" s="36"/>
      <c r="EU29" s="36"/>
      <c r="EV29" s="36"/>
      <c r="EW29" s="36"/>
      <c r="EX29" s="36"/>
      <c r="EY29" s="36"/>
      <c r="EZ29" s="36"/>
      <c r="FA29" s="36"/>
    </row>
    <row r="30" spans="1:157" s="12" customFormat="1" ht="13.5" customHeight="1" x14ac:dyDescent="0.15">
      <c r="A30" s="36" t="s">
        <v>430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9"/>
      <c r="BI30" s="39"/>
      <c r="BJ30" s="39"/>
      <c r="BK30" s="39"/>
      <c r="BL30" s="39"/>
      <c r="BM30" s="39"/>
      <c r="BN30" s="39"/>
      <c r="BO30" s="39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</row>
    <row r="31" spans="1:157" s="12" customFormat="1" ht="18" customHeight="1" x14ac:dyDescent="0.15">
      <c r="A31" s="54" t="s">
        <v>424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63" t="s">
        <v>432</v>
      </c>
      <c r="AC31" s="564"/>
      <c r="AD31" s="564"/>
      <c r="AE31" s="564"/>
      <c r="AF31" s="564"/>
      <c r="AG31" s="564"/>
      <c r="AH31" s="564"/>
      <c r="AI31" s="565"/>
      <c r="AJ31" s="567" t="s">
        <v>497</v>
      </c>
      <c r="AK31" s="568"/>
      <c r="AL31" s="568"/>
      <c r="AM31" s="568"/>
      <c r="AN31" s="568"/>
      <c r="AO31" s="568"/>
      <c r="AP31" s="568"/>
      <c r="AQ31" s="568"/>
      <c r="AR31" s="563" t="s">
        <v>498</v>
      </c>
      <c r="AS31" s="564"/>
      <c r="AT31" s="564"/>
      <c r="AU31" s="564"/>
      <c r="AV31" s="564"/>
      <c r="AW31" s="564"/>
      <c r="AX31" s="564"/>
      <c r="AY31" s="565"/>
      <c r="AZ31" s="564" t="s">
        <v>533</v>
      </c>
      <c r="BA31" s="564"/>
      <c r="BB31" s="564"/>
      <c r="BC31" s="564"/>
      <c r="BD31" s="564"/>
      <c r="BE31" s="564"/>
      <c r="BF31" s="564"/>
      <c r="BG31" s="564"/>
      <c r="BH31" s="563" t="s">
        <v>433</v>
      </c>
      <c r="BI31" s="564"/>
      <c r="BJ31" s="564"/>
      <c r="BK31" s="564"/>
      <c r="BL31" s="564"/>
      <c r="BM31" s="564"/>
      <c r="BN31" s="564"/>
      <c r="BO31" s="565"/>
      <c r="BP31" s="563" t="s">
        <v>417</v>
      </c>
      <c r="BQ31" s="564"/>
      <c r="BR31" s="564"/>
      <c r="BS31" s="564"/>
      <c r="BT31" s="564"/>
      <c r="BU31" s="564"/>
      <c r="BV31" s="564"/>
      <c r="BW31" s="564"/>
      <c r="BX31" s="563" t="s">
        <v>499</v>
      </c>
      <c r="BY31" s="564"/>
      <c r="BZ31" s="564"/>
      <c r="CA31" s="564"/>
      <c r="CB31" s="564"/>
      <c r="CC31" s="564"/>
      <c r="CD31" s="564"/>
      <c r="CE31" s="564"/>
      <c r="CF31" s="563" t="s">
        <v>500</v>
      </c>
      <c r="CG31" s="564"/>
      <c r="CH31" s="564"/>
      <c r="CI31" s="564"/>
      <c r="CJ31" s="564"/>
      <c r="CK31" s="564"/>
      <c r="CL31" s="564"/>
      <c r="CM31" s="564"/>
      <c r="CN31" s="563" t="s">
        <v>420</v>
      </c>
      <c r="CO31" s="564"/>
      <c r="CP31" s="564"/>
      <c r="CQ31" s="564"/>
      <c r="CR31" s="564"/>
      <c r="CS31" s="564"/>
      <c r="CT31" s="564"/>
      <c r="CU31" s="564"/>
      <c r="CV31" s="563" t="s">
        <v>421</v>
      </c>
      <c r="CW31" s="564"/>
      <c r="CX31" s="564"/>
      <c r="CY31" s="564"/>
      <c r="CZ31" s="564"/>
      <c r="DA31" s="564"/>
      <c r="DB31" s="564"/>
      <c r="DC31" s="564"/>
      <c r="DD31" s="563" t="s">
        <v>422</v>
      </c>
      <c r="DE31" s="564"/>
      <c r="DF31" s="564"/>
      <c r="DG31" s="564"/>
      <c r="DH31" s="564"/>
      <c r="DI31" s="564"/>
      <c r="DJ31" s="564"/>
      <c r="DK31" s="564"/>
      <c r="DL31" s="563" t="s">
        <v>471</v>
      </c>
      <c r="DM31" s="564"/>
      <c r="DN31" s="564"/>
      <c r="DO31" s="564"/>
      <c r="DP31" s="564"/>
      <c r="DQ31" s="564"/>
      <c r="DR31" s="564"/>
      <c r="DS31" s="564"/>
      <c r="EJ31" s="36"/>
      <c r="EK31" s="36"/>
      <c r="EL31" s="36"/>
      <c r="EM31" s="36"/>
      <c r="EN31" s="36"/>
      <c r="EO31" s="36"/>
      <c r="EP31" s="36"/>
      <c r="EQ31" s="36"/>
      <c r="ER31" s="36"/>
    </row>
    <row r="32" spans="1:157" s="12" customFormat="1" ht="13.5" customHeight="1" x14ac:dyDescent="0.1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558" t="s">
        <v>425</v>
      </c>
      <c r="M32" s="559"/>
      <c r="N32" s="559"/>
      <c r="O32" s="559"/>
      <c r="P32" s="559"/>
      <c r="Q32" s="559"/>
      <c r="R32" s="559"/>
      <c r="S32" s="559"/>
      <c r="T32" s="559"/>
      <c r="U32" s="559"/>
      <c r="V32" s="559"/>
      <c r="W32" s="559"/>
      <c r="X32" s="559"/>
      <c r="Y32" s="559"/>
      <c r="Z32" s="559"/>
      <c r="AA32" s="560"/>
      <c r="AB32" s="541">
        <f>SUM(AB33:AH35)</f>
        <v>1196</v>
      </c>
      <c r="AC32" s="541"/>
      <c r="AD32" s="541"/>
      <c r="AE32" s="541"/>
      <c r="AF32" s="541"/>
      <c r="AG32" s="541"/>
      <c r="AH32" s="541"/>
      <c r="AI32" s="43"/>
      <c r="AJ32" s="541">
        <f>SUM(AJ33:AP35)</f>
        <v>2924</v>
      </c>
      <c r="AK32" s="541"/>
      <c r="AL32" s="541"/>
      <c r="AM32" s="541"/>
      <c r="AN32" s="541"/>
      <c r="AO32" s="541"/>
      <c r="AP32" s="541"/>
      <c r="AQ32" s="80"/>
      <c r="AR32" s="541">
        <f>SUM(AR33:AX35)</f>
        <v>99766</v>
      </c>
      <c r="AS32" s="541"/>
      <c r="AT32" s="541"/>
      <c r="AU32" s="541"/>
      <c r="AV32" s="541"/>
      <c r="AW32" s="541"/>
      <c r="AX32" s="541"/>
      <c r="AY32" s="74"/>
      <c r="AZ32" s="541">
        <f>SUM(AZ33:BG35)</f>
        <v>72645</v>
      </c>
      <c r="BA32" s="541"/>
      <c r="BB32" s="541"/>
      <c r="BC32" s="541"/>
      <c r="BD32" s="541"/>
      <c r="BE32" s="541"/>
      <c r="BF32" s="541"/>
      <c r="BG32" s="55"/>
      <c r="BH32" s="541">
        <f>SUM(BH33:BN35)</f>
        <v>2737</v>
      </c>
      <c r="BI32" s="541"/>
      <c r="BJ32" s="541"/>
      <c r="BK32" s="541"/>
      <c r="BL32" s="541"/>
      <c r="BM32" s="541"/>
      <c r="BN32" s="541"/>
      <c r="BO32" s="36"/>
      <c r="BP32" s="541">
        <f>SUM(BP33:BV35)</f>
        <v>1091</v>
      </c>
      <c r="BQ32" s="541"/>
      <c r="BR32" s="541"/>
      <c r="BS32" s="541"/>
      <c r="BT32" s="541"/>
      <c r="BU32" s="541"/>
      <c r="BV32" s="541"/>
      <c r="BW32" s="44"/>
      <c r="BX32" s="541">
        <f>SUM(BX33:CD35)</f>
        <v>23640</v>
      </c>
      <c r="BY32" s="541"/>
      <c r="BZ32" s="541"/>
      <c r="CA32" s="541"/>
      <c r="CB32" s="541"/>
      <c r="CC32" s="541"/>
      <c r="CD32" s="541"/>
      <c r="CE32" s="44"/>
      <c r="CF32" s="541">
        <f>SUM(CF33:CL35)</f>
        <v>2020</v>
      </c>
      <c r="CG32" s="541"/>
      <c r="CH32" s="541"/>
      <c r="CI32" s="541"/>
      <c r="CJ32" s="541"/>
      <c r="CK32" s="541"/>
      <c r="CL32" s="541"/>
      <c r="CM32" s="44"/>
      <c r="CN32" s="541">
        <f>SUM(CN33:CT35)</f>
        <v>250</v>
      </c>
      <c r="CO32" s="541"/>
      <c r="CP32" s="541"/>
      <c r="CQ32" s="541"/>
      <c r="CR32" s="541"/>
      <c r="CS32" s="541"/>
      <c r="CT32" s="541"/>
      <c r="CU32" s="43"/>
      <c r="CV32" s="541">
        <f>SUM(CV33:DB35)</f>
        <v>1049</v>
      </c>
      <c r="CW32" s="541"/>
      <c r="CX32" s="541"/>
      <c r="CY32" s="541"/>
      <c r="CZ32" s="541"/>
      <c r="DA32" s="541"/>
      <c r="DB32" s="541"/>
      <c r="DC32" s="44"/>
      <c r="DD32" s="541">
        <f>SUM(DD33:DJ35)</f>
        <v>1068</v>
      </c>
      <c r="DE32" s="541"/>
      <c r="DF32" s="541"/>
      <c r="DG32" s="541"/>
      <c r="DH32" s="541"/>
      <c r="DI32" s="541"/>
      <c r="DJ32" s="541"/>
      <c r="DK32" s="55"/>
      <c r="DL32" s="541">
        <f>SUM(DL33:DR35)</f>
        <v>20757</v>
      </c>
      <c r="DM32" s="541"/>
      <c r="DN32" s="541"/>
      <c r="DO32" s="541"/>
      <c r="DP32" s="541"/>
      <c r="DQ32" s="541"/>
      <c r="DR32" s="541"/>
      <c r="DS32" s="55"/>
      <c r="EJ32" s="56"/>
      <c r="EK32" s="56"/>
      <c r="EL32" s="56"/>
      <c r="EM32" s="56"/>
      <c r="EN32" s="56"/>
      <c r="EO32" s="56"/>
      <c r="EP32" s="56"/>
      <c r="EQ32" s="56"/>
      <c r="ER32" s="56"/>
    </row>
    <row r="33" spans="1:148" s="12" customFormat="1" ht="13.5" customHeight="1" x14ac:dyDescent="0.15">
      <c r="A33" s="552" t="s">
        <v>508</v>
      </c>
      <c r="B33" s="570"/>
      <c r="C33" s="570"/>
      <c r="D33" s="570"/>
      <c r="E33" s="570"/>
      <c r="F33" s="570"/>
      <c r="G33" s="570"/>
      <c r="H33" s="570"/>
      <c r="I33" s="570"/>
      <c r="J33" s="570"/>
      <c r="K33" s="570"/>
      <c r="L33" s="553" t="s">
        <v>427</v>
      </c>
      <c r="M33" s="553"/>
      <c r="N33" s="553"/>
      <c r="O33" s="553"/>
      <c r="P33" s="553"/>
      <c r="Q33" s="553"/>
      <c r="R33" s="553"/>
      <c r="S33" s="553"/>
      <c r="T33" s="553"/>
      <c r="U33" s="553"/>
      <c r="V33" s="553"/>
      <c r="W33" s="553"/>
      <c r="X33" s="553"/>
      <c r="Y33" s="553"/>
      <c r="Z33" s="553"/>
      <c r="AA33" s="554"/>
      <c r="AB33" s="546">
        <v>1167</v>
      </c>
      <c r="AC33" s="546"/>
      <c r="AD33" s="546"/>
      <c r="AE33" s="546"/>
      <c r="AF33" s="546"/>
      <c r="AG33" s="546"/>
      <c r="AH33" s="546"/>
      <c r="AI33" s="33"/>
      <c r="AJ33" s="546">
        <v>2645</v>
      </c>
      <c r="AK33" s="546"/>
      <c r="AL33" s="546"/>
      <c r="AM33" s="546"/>
      <c r="AN33" s="546"/>
      <c r="AO33" s="546"/>
      <c r="AP33" s="546"/>
      <c r="AQ33" s="75"/>
      <c r="AR33" s="546">
        <v>77425</v>
      </c>
      <c r="AS33" s="546"/>
      <c r="AT33" s="546"/>
      <c r="AU33" s="546"/>
      <c r="AV33" s="546"/>
      <c r="AW33" s="546"/>
      <c r="AX33" s="546"/>
      <c r="AY33" s="75"/>
      <c r="AZ33" s="546">
        <v>54822</v>
      </c>
      <c r="BA33" s="546"/>
      <c r="BB33" s="546"/>
      <c r="BC33" s="546"/>
      <c r="BD33" s="546"/>
      <c r="BE33" s="546"/>
      <c r="BF33" s="546"/>
      <c r="BG33" s="33"/>
      <c r="BH33" s="546">
        <v>2043</v>
      </c>
      <c r="BI33" s="546"/>
      <c r="BJ33" s="546"/>
      <c r="BK33" s="546"/>
      <c r="BL33" s="546"/>
      <c r="BM33" s="546"/>
      <c r="BN33" s="546"/>
      <c r="BO33" s="36"/>
      <c r="BP33" s="546">
        <v>1090</v>
      </c>
      <c r="BQ33" s="546"/>
      <c r="BR33" s="546"/>
      <c r="BS33" s="546"/>
      <c r="BT33" s="546"/>
      <c r="BU33" s="546"/>
      <c r="BV33" s="546"/>
      <c r="BW33" s="36"/>
      <c r="BX33" s="546">
        <v>17211</v>
      </c>
      <c r="BY33" s="546"/>
      <c r="BZ33" s="546"/>
      <c r="CA33" s="546"/>
      <c r="CB33" s="546"/>
      <c r="CC33" s="546"/>
      <c r="CD33" s="546"/>
      <c r="CE33" s="36"/>
      <c r="CF33" s="546">
        <v>1565</v>
      </c>
      <c r="CG33" s="546"/>
      <c r="CH33" s="546"/>
      <c r="CI33" s="546"/>
      <c r="CJ33" s="546"/>
      <c r="CK33" s="546"/>
      <c r="CL33" s="546"/>
      <c r="CM33" s="36"/>
      <c r="CN33" s="546">
        <v>233</v>
      </c>
      <c r="CO33" s="546"/>
      <c r="CP33" s="546"/>
      <c r="CQ33" s="546"/>
      <c r="CR33" s="546"/>
      <c r="CS33" s="546"/>
      <c r="CT33" s="546"/>
      <c r="CU33" s="33"/>
      <c r="CV33" s="546">
        <v>728</v>
      </c>
      <c r="CW33" s="546"/>
      <c r="CX33" s="546"/>
      <c r="CY33" s="546"/>
      <c r="CZ33" s="546"/>
      <c r="DA33" s="546"/>
      <c r="DB33" s="546"/>
      <c r="DC33" s="36"/>
      <c r="DD33" s="539">
        <v>745</v>
      </c>
      <c r="DE33" s="540"/>
      <c r="DF33" s="540"/>
      <c r="DG33" s="540"/>
      <c r="DH33" s="540"/>
      <c r="DI33" s="540"/>
      <c r="DJ33" s="540"/>
      <c r="DK33" s="33"/>
      <c r="DL33" s="539">
        <v>14514</v>
      </c>
      <c r="DM33" s="540"/>
      <c r="DN33" s="540"/>
      <c r="DO33" s="540"/>
      <c r="DP33" s="540"/>
      <c r="DQ33" s="540"/>
      <c r="DR33" s="540"/>
      <c r="DS33" s="33"/>
      <c r="EJ33" s="36"/>
      <c r="EK33" s="36"/>
      <c r="EL33" s="36"/>
      <c r="EM33" s="36"/>
      <c r="EN33" s="36"/>
      <c r="EO33" s="36"/>
      <c r="EP33" s="36"/>
      <c r="EQ33" s="36"/>
      <c r="ER33" s="36"/>
    </row>
    <row r="34" spans="1:148" s="12" customFormat="1" ht="13.5" customHeight="1" x14ac:dyDescent="0.1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547" t="s">
        <v>428</v>
      </c>
      <c r="M34" s="547"/>
      <c r="N34" s="547"/>
      <c r="O34" s="547"/>
      <c r="P34" s="547"/>
      <c r="Q34" s="547"/>
      <c r="R34" s="547"/>
      <c r="S34" s="547"/>
      <c r="T34" s="547"/>
      <c r="U34" s="547"/>
      <c r="V34" s="547"/>
      <c r="W34" s="547"/>
      <c r="X34" s="547"/>
      <c r="Y34" s="547"/>
      <c r="Z34" s="547"/>
      <c r="AA34" s="548"/>
      <c r="AB34" s="546">
        <v>15</v>
      </c>
      <c r="AC34" s="546"/>
      <c r="AD34" s="546"/>
      <c r="AE34" s="546"/>
      <c r="AF34" s="546"/>
      <c r="AG34" s="546"/>
      <c r="AH34" s="546"/>
      <c r="AI34" s="36"/>
      <c r="AJ34" s="539">
        <v>155</v>
      </c>
      <c r="AK34" s="539"/>
      <c r="AL34" s="539"/>
      <c r="AM34" s="539"/>
      <c r="AN34" s="540"/>
      <c r="AO34" s="540"/>
      <c r="AP34" s="540"/>
      <c r="AQ34" s="37"/>
      <c r="AR34" s="539">
        <v>11608</v>
      </c>
      <c r="AS34" s="539"/>
      <c r="AT34" s="539"/>
      <c r="AU34" s="539"/>
      <c r="AV34" s="540"/>
      <c r="AW34" s="540"/>
      <c r="AX34" s="540"/>
      <c r="AY34" s="37"/>
      <c r="AZ34" s="539">
        <v>9692</v>
      </c>
      <c r="BA34" s="539"/>
      <c r="BB34" s="539"/>
      <c r="BC34" s="539"/>
      <c r="BD34" s="539"/>
      <c r="BE34" s="539"/>
      <c r="BF34" s="539"/>
      <c r="BG34" s="36"/>
      <c r="BH34" s="539">
        <v>462</v>
      </c>
      <c r="BI34" s="540"/>
      <c r="BJ34" s="540"/>
      <c r="BK34" s="540"/>
      <c r="BL34" s="540"/>
      <c r="BM34" s="540"/>
      <c r="BN34" s="540"/>
      <c r="BO34" s="36"/>
      <c r="BP34" s="539">
        <v>1</v>
      </c>
      <c r="BQ34" s="540"/>
      <c r="BR34" s="540"/>
      <c r="BS34" s="540"/>
      <c r="BT34" s="540"/>
      <c r="BU34" s="540"/>
      <c r="BV34" s="540"/>
      <c r="BW34" s="53"/>
      <c r="BX34" s="539">
        <v>3733</v>
      </c>
      <c r="BY34" s="540"/>
      <c r="BZ34" s="540"/>
      <c r="CA34" s="540"/>
      <c r="CB34" s="540"/>
      <c r="CC34" s="540"/>
      <c r="CD34" s="540"/>
      <c r="CE34" s="53"/>
      <c r="CF34" s="539">
        <v>455</v>
      </c>
      <c r="CG34" s="540"/>
      <c r="CH34" s="540"/>
      <c r="CI34" s="540"/>
      <c r="CJ34" s="540"/>
      <c r="CK34" s="540"/>
      <c r="CL34" s="540"/>
      <c r="CM34" s="53"/>
      <c r="CN34" s="539">
        <v>13</v>
      </c>
      <c r="CO34" s="540"/>
      <c r="CP34" s="540"/>
      <c r="CQ34" s="540"/>
      <c r="CR34" s="540"/>
      <c r="CS34" s="540"/>
      <c r="CT34" s="540"/>
      <c r="CU34" s="73"/>
      <c r="CV34" s="539">
        <v>60</v>
      </c>
      <c r="CW34" s="540"/>
      <c r="CX34" s="540"/>
      <c r="CY34" s="540"/>
      <c r="CZ34" s="540"/>
      <c r="DA34" s="540"/>
      <c r="DB34" s="540"/>
      <c r="DC34" s="53"/>
      <c r="DD34" s="539">
        <v>121</v>
      </c>
      <c r="DE34" s="540"/>
      <c r="DF34" s="540"/>
      <c r="DG34" s="540"/>
      <c r="DH34" s="540"/>
      <c r="DI34" s="540"/>
      <c r="DJ34" s="540"/>
      <c r="DK34" s="36"/>
      <c r="DL34" s="539">
        <v>3218</v>
      </c>
      <c r="DM34" s="540"/>
      <c r="DN34" s="540"/>
      <c r="DO34" s="540"/>
      <c r="DP34" s="540"/>
      <c r="DQ34" s="540"/>
      <c r="DR34" s="540"/>
      <c r="DS34" s="36"/>
      <c r="EJ34" s="53"/>
      <c r="EK34" s="53"/>
      <c r="EL34" s="53"/>
      <c r="EM34" s="53"/>
      <c r="EN34" s="53"/>
      <c r="EO34" s="53"/>
      <c r="EP34" s="53"/>
      <c r="EQ34" s="53"/>
      <c r="ER34" s="53"/>
    </row>
    <row r="35" spans="1:148" s="12" customFormat="1" ht="13.5" customHeight="1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543" t="s">
        <v>429</v>
      </c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3"/>
      <c r="AA35" s="544"/>
      <c r="AB35" s="546">
        <v>14</v>
      </c>
      <c r="AC35" s="546"/>
      <c r="AD35" s="546"/>
      <c r="AE35" s="546"/>
      <c r="AF35" s="546"/>
      <c r="AG35" s="546"/>
      <c r="AH35" s="546"/>
      <c r="AI35" s="57"/>
      <c r="AJ35" s="539">
        <v>124</v>
      </c>
      <c r="AK35" s="539"/>
      <c r="AL35" s="539"/>
      <c r="AM35" s="539"/>
      <c r="AN35" s="539"/>
      <c r="AO35" s="539"/>
      <c r="AP35" s="539"/>
      <c r="AQ35" s="73"/>
      <c r="AR35" s="539">
        <v>10733</v>
      </c>
      <c r="AS35" s="539"/>
      <c r="AT35" s="539"/>
      <c r="AU35" s="539"/>
      <c r="AV35" s="539"/>
      <c r="AW35" s="539"/>
      <c r="AX35" s="539"/>
      <c r="AY35" s="73"/>
      <c r="AZ35" s="539">
        <v>8131</v>
      </c>
      <c r="BA35" s="539"/>
      <c r="BB35" s="539"/>
      <c r="BC35" s="539"/>
      <c r="BD35" s="539"/>
      <c r="BE35" s="539"/>
      <c r="BF35" s="539"/>
      <c r="BG35" s="57"/>
      <c r="BH35" s="539">
        <v>232</v>
      </c>
      <c r="BI35" s="539"/>
      <c r="BJ35" s="539"/>
      <c r="BK35" s="539"/>
      <c r="BL35" s="539"/>
      <c r="BM35" s="539"/>
      <c r="BN35" s="539"/>
      <c r="BO35" s="36"/>
      <c r="BP35" s="539" t="s">
        <v>374</v>
      </c>
      <c r="BQ35" s="539"/>
      <c r="BR35" s="539"/>
      <c r="BS35" s="539"/>
      <c r="BT35" s="539"/>
      <c r="BU35" s="539"/>
      <c r="BV35" s="539"/>
      <c r="BW35" s="53"/>
      <c r="BX35" s="539">
        <v>2696</v>
      </c>
      <c r="BY35" s="539"/>
      <c r="BZ35" s="539"/>
      <c r="CA35" s="539"/>
      <c r="CB35" s="539"/>
      <c r="CC35" s="539"/>
      <c r="CD35" s="539"/>
      <c r="CE35" s="53"/>
      <c r="CF35" s="539" t="s">
        <v>374</v>
      </c>
      <c r="CG35" s="539"/>
      <c r="CH35" s="539"/>
      <c r="CI35" s="539"/>
      <c r="CJ35" s="539"/>
      <c r="CK35" s="539"/>
      <c r="CL35" s="539"/>
      <c r="CM35" s="53"/>
      <c r="CN35" s="539">
        <v>4</v>
      </c>
      <c r="CO35" s="539"/>
      <c r="CP35" s="539"/>
      <c r="CQ35" s="539"/>
      <c r="CR35" s="539"/>
      <c r="CS35" s="539"/>
      <c r="CT35" s="539"/>
      <c r="CU35" s="73"/>
      <c r="CV35" s="539">
        <v>261</v>
      </c>
      <c r="CW35" s="539"/>
      <c r="CX35" s="539"/>
      <c r="CY35" s="539"/>
      <c r="CZ35" s="539"/>
      <c r="DA35" s="539"/>
      <c r="DB35" s="539"/>
      <c r="DC35" s="53"/>
      <c r="DD35" s="539">
        <v>202</v>
      </c>
      <c r="DE35" s="540"/>
      <c r="DF35" s="540"/>
      <c r="DG35" s="540"/>
      <c r="DH35" s="540"/>
      <c r="DI35" s="540"/>
      <c r="DJ35" s="540"/>
      <c r="DK35" s="57"/>
      <c r="DL35" s="539">
        <v>3025</v>
      </c>
      <c r="DM35" s="540"/>
      <c r="DN35" s="540"/>
      <c r="DO35" s="540"/>
      <c r="DP35" s="540"/>
      <c r="DQ35" s="540"/>
      <c r="DR35" s="540"/>
      <c r="DS35" s="57"/>
      <c r="EJ35" s="53"/>
      <c r="EK35" s="53"/>
      <c r="EL35" s="53"/>
      <c r="EM35" s="53"/>
      <c r="EN35" s="53"/>
      <c r="EO35" s="53"/>
      <c r="EP35" s="53"/>
      <c r="EQ35" s="53"/>
      <c r="ER35" s="53"/>
    </row>
    <row r="36" spans="1:148" s="12" customFormat="1" ht="13.5" customHeight="1" x14ac:dyDescent="0.1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558" t="s">
        <v>425</v>
      </c>
      <c r="M36" s="559"/>
      <c r="N36" s="559"/>
      <c r="O36" s="559"/>
      <c r="P36" s="559"/>
      <c r="Q36" s="559"/>
      <c r="R36" s="559"/>
      <c r="S36" s="559"/>
      <c r="T36" s="559"/>
      <c r="U36" s="559"/>
      <c r="V36" s="559"/>
      <c r="W36" s="559"/>
      <c r="X36" s="559"/>
      <c r="Y36" s="559"/>
      <c r="Z36" s="559"/>
      <c r="AA36" s="560"/>
      <c r="AB36" s="541">
        <f>SUM(AB37:AH39)</f>
        <v>1206</v>
      </c>
      <c r="AC36" s="541"/>
      <c r="AD36" s="541"/>
      <c r="AE36" s="541"/>
      <c r="AF36" s="541"/>
      <c r="AG36" s="541"/>
      <c r="AH36" s="541"/>
      <c r="AI36" s="43"/>
      <c r="AJ36" s="541">
        <f>SUM(AJ37:AP39)</f>
        <v>2958</v>
      </c>
      <c r="AK36" s="541"/>
      <c r="AL36" s="541"/>
      <c r="AM36" s="541"/>
      <c r="AN36" s="541"/>
      <c r="AO36" s="541"/>
      <c r="AP36" s="541"/>
      <c r="AQ36" s="80"/>
      <c r="AR36" s="541">
        <f>SUM(AR37:AX39)</f>
        <v>98859</v>
      </c>
      <c r="AS36" s="541"/>
      <c r="AT36" s="541"/>
      <c r="AU36" s="541"/>
      <c r="AV36" s="541"/>
      <c r="AW36" s="541"/>
      <c r="AX36" s="541"/>
      <c r="AY36" s="74"/>
      <c r="AZ36" s="541">
        <f>SUM(AZ37:BG39)</f>
        <v>73591</v>
      </c>
      <c r="BA36" s="541"/>
      <c r="BB36" s="541"/>
      <c r="BC36" s="541"/>
      <c r="BD36" s="541"/>
      <c r="BE36" s="541"/>
      <c r="BF36" s="541"/>
      <c r="BG36" s="55"/>
      <c r="BH36" s="541">
        <f>SUM(BH37:BN39)</f>
        <v>2767</v>
      </c>
      <c r="BI36" s="541"/>
      <c r="BJ36" s="541"/>
      <c r="BK36" s="541"/>
      <c r="BL36" s="541"/>
      <c r="BM36" s="541"/>
      <c r="BN36" s="541"/>
      <c r="BO36" s="36"/>
      <c r="BP36" s="541">
        <f>SUM(BP37:BV39)</f>
        <v>806</v>
      </c>
      <c r="BQ36" s="541"/>
      <c r="BR36" s="541"/>
      <c r="BS36" s="541"/>
      <c r="BT36" s="541"/>
      <c r="BU36" s="541"/>
      <c r="BV36" s="541"/>
      <c r="BW36" s="44"/>
      <c r="BX36" s="541">
        <f>SUM(BX37:CD39)</f>
        <v>24202</v>
      </c>
      <c r="BY36" s="541"/>
      <c r="BZ36" s="541"/>
      <c r="CA36" s="541"/>
      <c r="CB36" s="541"/>
      <c r="CC36" s="541"/>
      <c r="CD36" s="541"/>
      <c r="CE36" s="44"/>
      <c r="CF36" s="541">
        <f>SUM(CF37:CL39)</f>
        <v>1913</v>
      </c>
      <c r="CG36" s="541"/>
      <c r="CH36" s="541"/>
      <c r="CI36" s="541"/>
      <c r="CJ36" s="541"/>
      <c r="CK36" s="541"/>
      <c r="CL36" s="541"/>
      <c r="CM36" s="44"/>
      <c r="CN36" s="541">
        <f>SUM(CN37:CT39)</f>
        <v>250</v>
      </c>
      <c r="CO36" s="541"/>
      <c r="CP36" s="541"/>
      <c r="CQ36" s="541"/>
      <c r="CR36" s="541"/>
      <c r="CS36" s="541"/>
      <c r="CT36" s="541"/>
      <c r="CU36" s="43"/>
      <c r="CV36" s="541">
        <f>SUM(CV37:DB39)</f>
        <v>1092</v>
      </c>
      <c r="CW36" s="541"/>
      <c r="CX36" s="541"/>
      <c r="CY36" s="541"/>
      <c r="CZ36" s="541"/>
      <c r="DA36" s="541"/>
      <c r="DB36" s="541"/>
      <c r="DC36" s="44"/>
      <c r="DD36" s="541">
        <f>SUM(DD37:DJ39)</f>
        <v>1116</v>
      </c>
      <c r="DE36" s="541"/>
      <c r="DF36" s="541"/>
      <c r="DG36" s="541"/>
      <c r="DH36" s="541"/>
      <c r="DI36" s="541"/>
      <c r="DJ36" s="541"/>
      <c r="DK36" s="55"/>
      <c r="DL36" s="541">
        <f>SUM(DL37:DR39)</f>
        <v>20927</v>
      </c>
      <c r="DM36" s="541"/>
      <c r="DN36" s="541"/>
      <c r="DO36" s="541"/>
      <c r="DP36" s="541"/>
      <c r="DQ36" s="541"/>
      <c r="DR36" s="541"/>
      <c r="DS36" s="55"/>
      <c r="EJ36" s="56"/>
      <c r="EK36" s="56"/>
      <c r="EL36" s="56"/>
      <c r="EM36" s="56"/>
      <c r="EN36" s="56"/>
      <c r="EO36" s="56"/>
      <c r="EP36" s="56"/>
      <c r="EQ36" s="56"/>
      <c r="ER36" s="56"/>
    </row>
    <row r="37" spans="1:148" s="12" customFormat="1" ht="13.5" customHeight="1" x14ac:dyDescent="0.15">
      <c r="A37" s="552" t="s">
        <v>460</v>
      </c>
      <c r="B37" s="552"/>
      <c r="C37" s="552"/>
      <c r="D37" s="552"/>
      <c r="E37" s="552"/>
      <c r="F37" s="552"/>
      <c r="G37" s="552"/>
      <c r="H37" s="552"/>
      <c r="I37" s="552"/>
      <c r="J37" s="552"/>
      <c r="K37" s="552"/>
      <c r="L37" s="553" t="s">
        <v>427</v>
      </c>
      <c r="M37" s="553"/>
      <c r="N37" s="553"/>
      <c r="O37" s="553"/>
      <c r="P37" s="553"/>
      <c r="Q37" s="553"/>
      <c r="R37" s="553"/>
      <c r="S37" s="553"/>
      <c r="T37" s="553"/>
      <c r="U37" s="553"/>
      <c r="V37" s="553"/>
      <c r="W37" s="553"/>
      <c r="X37" s="553"/>
      <c r="Y37" s="553"/>
      <c r="Z37" s="553"/>
      <c r="AA37" s="554"/>
      <c r="AB37" s="546">
        <v>1178</v>
      </c>
      <c r="AC37" s="546"/>
      <c r="AD37" s="546"/>
      <c r="AE37" s="546"/>
      <c r="AF37" s="546"/>
      <c r="AG37" s="546"/>
      <c r="AH37" s="546"/>
      <c r="AI37" s="33"/>
      <c r="AJ37" s="546">
        <v>2678</v>
      </c>
      <c r="AK37" s="546"/>
      <c r="AL37" s="546"/>
      <c r="AM37" s="546"/>
      <c r="AN37" s="546"/>
      <c r="AO37" s="546"/>
      <c r="AP37" s="546"/>
      <c r="AQ37" s="75"/>
      <c r="AR37" s="546">
        <v>76557</v>
      </c>
      <c r="AS37" s="546"/>
      <c r="AT37" s="546"/>
      <c r="AU37" s="546"/>
      <c r="AV37" s="546"/>
      <c r="AW37" s="546"/>
      <c r="AX37" s="546"/>
      <c r="AY37" s="75"/>
      <c r="AZ37" s="546">
        <v>55579</v>
      </c>
      <c r="BA37" s="546"/>
      <c r="BB37" s="546"/>
      <c r="BC37" s="546"/>
      <c r="BD37" s="546"/>
      <c r="BE37" s="546"/>
      <c r="BF37" s="546"/>
      <c r="BG37" s="33"/>
      <c r="BH37" s="546">
        <v>2060</v>
      </c>
      <c r="BI37" s="546"/>
      <c r="BJ37" s="546"/>
      <c r="BK37" s="546"/>
      <c r="BL37" s="546"/>
      <c r="BM37" s="546"/>
      <c r="BN37" s="546"/>
      <c r="BO37" s="36"/>
      <c r="BP37" s="546">
        <v>805</v>
      </c>
      <c r="BQ37" s="546"/>
      <c r="BR37" s="546"/>
      <c r="BS37" s="546"/>
      <c r="BT37" s="546"/>
      <c r="BU37" s="546"/>
      <c r="BV37" s="546"/>
      <c r="BW37" s="36"/>
      <c r="BX37" s="546">
        <v>17579</v>
      </c>
      <c r="BY37" s="546"/>
      <c r="BZ37" s="546"/>
      <c r="CA37" s="546"/>
      <c r="CB37" s="546"/>
      <c r="CC37" s="546"/>
      <c r="CD37" s="546"/>
      <c r="CE37" s="36"/>
      <c r="CF37" s="546">
        <v>1458</v>
      </c>
      <c r="CG37" s="546"/>
      <c r="CH37" s="546"/>
      <c r="CI37" s="546"/>
      <c r="CJ37" s="546"/>
      <c r="CK37" s="546"/>
      <c r="CL37" s="546"/>
      <c r="CM37" s="36"/>
      <c r="CN37" s="546">
        <v>233</v>
      </c>
      <c r="CO37" s="546"/>
      <c r="CP37" s="546"/>
      <c r="CQ37" s="546"/>
      <c r="CR37" s="546"/>
      <c r="CS37" s="546"/>
      <c r="CT37" s="546"/>
      <c r="CU37" s="33"/>
      <c r="CV37" s="546">
        <v>761</v>
      </c>
      <c r="CW37" s="546"/>
      <c r="CX37" s="546"/>
      <c r="CY37" s="546"/>
      <c r="CZ37" s="546"/>
      <c r="DA37" s="546"/>
      <c r="DB37" s="546"/>
      <c r="DC37" s="36"/>
      <c r="DD37" s="539">
        <v>783</v>
      </c>
      <c r="DE37" s="540"/>
      <c r="DF37" s="540"/>
      <c r="DG37" s="540"/>
      <c r="DH37" s="540"/>
      <c r="DI37" s="540"/>
      <c r="DJ37" s="540"/>
      <c r="DK37" s="33"/>
      <c r="DL37" s="539">
        <v>14520</v>
      </c>
      <c r="DM37" s="540"/>
      <c r="DN37" s="540"/>
      <c r="DO37" s="540"/>
      <c r="DP37" s="540"/>
      <c r="DQ37" s="540"/>
      <c r="DR37" s="540"/>
      <c r="DS37" s="36"/>
      <c r="EJ37" s="36"/>
      <c r="EK37" s="36"/>
      <c r="EL37" s="36"/>
      <c r="EM37" s="36"/>
      <c r="EN37" s="36"/>
      <c r="EO37" s="36"/>
      <c r="EP37" s="36"/>
      <c r="EQ37" s="36"/>
      <c r="ER37" s="36"/>
    </row>
    <row r="38" spans="1:148" s="12" customFormat="1" ht="13.5" customHeight="1" x14ac:dyDescent="0.1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547" t="s">
        <v>428</v>
      </c>
      <c r="M38" s="547"/>
      <c r="N38" s="547"/>
      <c r="O38" s="547"/>
      <c r="P38" s="547"/>
      <c r="Q38" s="547"/>
      <c r="R38" s="547"/>
      <c r="S38" s="547"/>
      <c r="T38" s="547"/>
      <c r="U38" s="547"/>
      <c r="V38" s="547"/>
      <c r="W38" s="547"/>
      <c r="X38" s="547"/>
      <c r="Y38" s="547"/>
      <c r="Z38" s="547"/>
      <c r="AA38" s="548"/>
      <c r="AB38" s="546">
        <v>15</v>
      </c>
      <c r="AC38" s="546"/>
      <c r="AD38" s="546"/>
      <c r="AE38" s="546"/>
      <c r="AF38" s="546"/>
      <c r="AG38" s="546"/>
      <c r="AH38" s="546"/>
      <c r="AI38" s="36"/>
      <c r="AJ38" s="539">
        <v>155</v>
      </c>
      <c r="AK38" s="539"/>
      <c r="AL38" s="539"/>
      <c r="AM38" s="539"/>
      <c r="AN38" s="540"/>
      <c r="AO38" s="540"/>
      <c r="AP38" s="540"/>
      <c r="AQ38" s="37"/>
      <c r="AR38" s="539">
        <v>11379</v>
      </c>
      <c r="AS38" s="539"/>
      <c r="AT38" s="539"/>
      <c r="AU38" s="539"/>
      <c r="AV38" s="540"/>
      <c r="AW38" s="540"/>
      <c r="AX38" s="540"/>
      <c r="AY38" s="37"/>
      <c r="AZ38" s="539">
        <v>9782</v>
      </c>
      <c r="BA38" s="539"/>
      <c r="BB38" s="539"/>
      <c r="BC38" s="539"/>
      <c r="BD38" s="539"/>
      <c r="BE38" s="539"/>
      <c r="BF38" s="539"/>
      <c r="BG38" s="36"/>
      <c r="BH38" s="539">
        <v>472</v>
      </c>
      <c r="BI38" s="540"/>
      <c r="BJ38" s="540"/>
      <c r="BK38" s="540"/>
      <c r="BL38" s="540"/>
      <c r="BM38" s="540"/>
      <c r="BN38" s="540"/>
      <c r="BO38" s="36"/>
      <c r="BP38" s="539">
        <v>1</v>
      </c>
      <c r="BQ38" s="540"/>
      <c r="BR38" s="540"/>
      <c r="BS38" s="540"/>
      <c r="BT38" s="540"/>
      <c r="BU38" s="540"/>
      <c r="BV38" s="540"/>
      <c r="BW38" s="53"/>
      <c r="BX38" s="539">
        <v>3828</v>
      </c>
      <c r="BY38" s="540"/>
      <c r="BZ38" s="540"/>
      <c r="CA38" s="540"/>
      <c r="CB38" s="540"/>
      <c r="CC38" s="540"/>
      <c r="CD38" s="540"/>
      <c r="CE38" s="53"/>
      <c r="CF38" s="539">
        <v>455</v>
      </c>
      <c r="CG38" s="540"/>
      <c r="CH38" s="540"/>
      <c r="CI38" s="540"/>
      <c r="CJ38" s="540"/>
      <c r="CK38" s="540"/>
      <c r="CL38" s="540"/>
      <c r="CM38" s="53"/>
      <c r="CN38" s="539">
        <v>13</v>
      </c>
      <c r="CO38" s="540"/>
      <c r="CP38" s="540"/>
      <c r="CQ38" s="540"/>
      <c r="CR38" s="540"/>
      <c r="CS38" s="540"/>
      <c r="CT38" s="540"/>
      <c r="CU38" s="73"/>
      <c r="CV38" s="539">
        <v>65</v>
      </c>
      <c r="CW38" s="540"/>
      <c r="CX38" s="540"/>
      <c r="CY38" s="540"/>
      <c r="CZ38" s="540"/>
      <c r="DA38" s="540"/>
      <c r="DB38" s="540"/>
      <c r="DC38" s="53"/>
      <c r="DD38" s="539">
        <v>129</v>
      </c>
      <c r="DE38" s="540"/>
      <c r="DF38" s="540"/>
      <c r="DG38" s="540"/>
      <c r="DH38" s="540"/>
      <c r="DI38" s="540"/>
      <c r="DJ38" s="540"/>
      <c r="DK38" s="36"/>
      <c r="DL38" s="539">
        <v>3314</v>
      </c>
      <c r="DM38" s="540"/>
      <c r="DN38" s="540"/>
      <c r="DO38" s="540"/>
      <c r="DP38" s="540"/>
      <c r="DQ38" s="540"/>
      <c r="DR38" s="540"/>
      <c r="DS38" s="36"/>
      <c r="EJ38" s="36"/>
      <c r="EK38" s="53"/>
      <c r="EL38" s="53"/>
      <c r="EM38" s="53"/>
      <c r="EN38" s="53"/>
      <c r="EO38" s="53"/>
      <c r="EP38" s="53"/>
      <c r="EQ38" s="53"/>
      <c r="ER38" s="53"/>
    </row>
    <row r="39" spans="1:148" s="12" customFormat="1" ht="13.5" customHeigh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543" t="s">
        <v>429</v>
      </c>
      <c r="M39" s="543"/>
      <c r="N39" s="543"/>
      <c r="O39" s="543"/>
      <c r="P39" s="543"/>
      <c r="Q39" s="543"/>
      <c r="R39" s="543"/>
      <c r="S39" s="543"/>
      <c r="T39" s="543"/>
      <c r="U39" s="543"/>
      <c r="V39" s="543"/>
      <c r="W39" s="543"/>
      <c r="X39" s="543"/>
      <c r="Y39" s="543"/>
      <c r="Z39" s="543"/>
      <c r="AA39" s="544"/>
      <c r="AB39" s="546">
        <v>13</v>
      </c>
      <c r="AC39" s="546"/>
      <c r="AD39" s="546"/>
      <c r="AE39" s="546"/>
      <c r="AF39" s="546"/>
      <c r="AG39" s="546"/>
      <c r="AH39" s="546"/>
      <c r="AI39" s="57"/>
      <c r="AJ39" s="539">
        <v>125</v>
      </c>
      <c r="AK39" s="539"/>
      <c r="AL39" s="539"/>
      <c r="AM39" s="539"/>
      <c r="AN39" s="539"/>
      <c r="AO39" s="539"/>
      <c r="AP39" s="539"/>
      <c r="AQ39" s="73"/>
      <c r="AR39" s="539">
        <v>10923</v>
      </c>
      <c r="AS39" s="539"/>
      <c r="AT39" s="539"/>
      <c r="AU39" s="539"/>
      <c r="AV39" s="539"/>
      <c r="AW39" s="539"/>
      <c r="AX39" s="539"/>
      <c r="AY39" s="73"/>
      <c r="AZ39" s="539">
        <v>8230</v>
      </c>
      <c r="BA39" s="539"/>
      <c r="BB39" s="539"/>
      <c r="BC39" s="539"/>
      <c r="BD39" s="539"/>
      <c r="BE39" s="539"/>
      <c r="BF39" s="539"/>
      <c r="BG39" s="57"/>
      <c r="BH39" s="539">
        <v>235</v>
      </c>
      <c r="BI39" s="539"/>
      <c r="BJ39" s="539"/>
      <c r="BK39" s="539"/>
      <c r="BL39" s="539"/>
      <c r="BM39" s="539"/>
      <c r="BN39" s="539"/>
      <c r="BO39" s="36"/>
      <c r="BP39" s="539" t="s">
        <v>374</v>
      </c>
      <c r="BQ39" s="539"/>
      <c r="BR39" s="539"/>
      <c r="BS39" s="539"/>
      <c r="BT39" s="539"/>
      <c r="BU39" s="539"/>
      <c r="BV39" s="539"/>
      <c r="BW39" s="53"/>
      <c r="BX39" s="539">
        <v>2795</v>
      </c>
      <c r="BY39" s="539"/>
      <c r="BZ39" s="539"/>
      <c r="CA39" s="539"/>
      <c r="CB39" s="539"/>
      <c r="CC39" s="539"/>
      <c r="CD39" s="539"/>
      <c r="CE39" s="53"/>
      <c r="CF39" s="539" t="s">
        <v>374</v>
      </c>
      <c r="CG39" s="539"/>
      <c r="CH39" s="539"/>
      <c r="CI39" s="539"/>
      <c r="CJ39" s="539"/>
      <c r="CK39" s="539"/>
      <c r="CL39" s="539"/>
      <c r="CM39" s="53"/>
      <c r="CN39" s="539">
        <v>4</v>
      </c>
      <c r="CO39" s="539"/>
      <c r="CP39" s="539"/>
      <c r="CQ39" s="539"/>
      <c r="CR39" s="539"/>
      <c r="CS39" s="539"/>
      <c r="CT39" s="539"/>
      <c r="CU39" s="73"/>
      <c r="CV39" s="539">
        <v>266</v>
      </c>
      <c r="CW39" s="539"/>
      <c r="CX39" s="539"/>
      <c r="CY39" s="539"/>
      <c r="CZ39" s="539"/>
      <c r="DA39" s="539"/>
      <c r="DB39" s="539"/>
      <c r="DC39" s="53"/>
      <c r="DD39" s="539">
        <v>204</v>
      </c>
      <c r="DE39" s="540"/>
      <c r="DF39" s="540"/>
      <c r="DG39" s="540"/>
      <c r="DH39" s="540"/>
      <c r="DI39" s="540"/>
      <c r="DJ39" s="540"/>
      <c r="DK39" s="57"/>
      <c r="DL39" s="539">
        <v>3093</v>
      </c>
      <c r="DM39" s="540"/>
      <c r="DN39" s="540"/>
      <c r="DO39" s="540"/>
      <c r="DP39" s="540"/>
      <c r="DQ39" s="540"/>
      <c r="DR39" s="540"/>
      <c r="DS39" s="36"/>
      <c r="EJ39" s="36"/>
      <c r="EK39" s="53"/>
      <c r="EL39" s="53"/>
      <c r="EM39" s="53"/>
      <c r="EN39" s="53"/>
      <c r="EO39" s="53"/>
      <c r="EP39" s="53"/>
      <c r="EQ39" s="53"/>
      <c r="ER39" s="53"/>
    </row>
    <row r="40" spans="1:148" s="12" customFormat="1" ht="13.5" customHeight="1" x14ac:dyDescent="0.1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558" t="s">
        <v>425</v>
      </c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  <c r="AA40" s="560"/>
      <c r="AB40" s="541">
        <f>SUM(AB41:AH43)</f>
        <v>1204</v>
      </c>
      <c r="AC40" s="541"/>
      <c r="AD40" s="541"/>
      <c r="AE40" s="541"/>
      <c r="AF40" s="541"/>
      <c r="AG40" s="541"/>
      <c r="AH40" s="541"/>
      <c r="AI40" s="43"/>
      <c r="AJ40" s="541">
        <f>SUM(AJ41:AP43)</f>
        <v>2996</v>
      </c>
      <c r="AK40" s="541"/>
      <c r="AL40" s="541"/>
      <c r="AM40" s="541"/>
      <c r="AN40" s="541"/>
      <c r="AO40" s="541"/>
      <c r="AP40" s="541"/>
      <c r="AQ40" s="80"/>
      <c r="AR40" s="541">
        <f>SUM(AR41:AX43)</f>
        <v>99235</v>
      </c>
      <c r="AS40" s="541"/>
      <c r="AT40" s="541"/>
      <c r="AU40" s="541"/>
      <c r="AV40" s="541"/>
      <c r="AW40" s="541"/>
      <c r="AX40" s="541"/>
      <c r="AY40" s="74"/>
      <c r="AZ40" s="541">
        <f>SUM(AZ41:BG43)</f>
        <v>74200</v>
      </c>
      <c r="BA40" s="541"/>
      <c r="BB40" s="541"/>
      <c r="BC40" s="541"/>
      <c r="BD40" s="541"/>
      <c r="BE40" s="541"/>
      <c r="BF40" s="541"/>
      <c r="BG40" s="55"/>
      <c r="BH40" s="541">
        <f>SUM(BH41:BN43)</f>
        <v>2716</v>
      </c>
      <c r="BI40" s="541"/>
      <c r="BJ40" s="541"/>
      <c r="BK40" s="541"/>
      <c r="BL40" s="541"/>
      <c r="BM40" s="541"/>
      <c r="BN40" s="541"/>
      <c r="BO40" s="36"/>
      <c r="BP40" s="541">
        <f>SUM(BP41:BV43)</f>
        <v>737</v>
      </c>
      <c r="BQ40" s="541"/>
      <c r="BR40" s="541"/>
      <c r="BS40" s="541"/>
      <c r="BT40" s="541"/>
      <c r="BU40" s="541"/>
      <c r="BV40" s="541"/>
      <c r="BW40" s="44"/>
      <c r="BX40" s="541">
        <f>SUM(BX41:CD43)</f>
        <v>24486</v>
      </c>
      <c r="BY40" s="541"/>
      <c r="BZ40" s="541"/>
      <c r="CA40" s="541"/>
      <c r="CB40" s="541"/>
      <c r="CC40" s="541"/>
      <c r="CD40" s="541"/>
      <c r="CE40" s="44"/>
      <c r="CF40" s="541">
        <f>SUM(CF41:CL43)</f>
        <v>1714</v>
      </c>
      <c r="CG40" s="541"/>
      <c r="CH40" s="541"/>
      <c r="CI40" s="541"/>
      <c r="CJ40" s="541"/>
      <c r="CK40" s="541"/>
      <c r="CL40" s="541"/>
      <c r="CM40" s="44"/>
      <c r="CN40" s="541">
        <f>SUM(CN41:CT43)</f>
        <v>236</v>
      </c>
      <c r="CO40" s="541"/>
      <c r="CP40" s="541"/>
      <c r="CQ40" s="541"/>
      <c r="CR40" s="541"/>
      <c r="CS40" s="541"/>
      <c r="CT40" s="541"/>
      <c r="CU40" s="43"/>
      <c r="CV40" s="541">
        <f>SUM(CV41:DB43)</f>
        <v>1119</v>
      </c>
      <c r="CW40" s="541"/>
      <c r="CX40" s="541"/>
      <c r="CY40" s="541"/>
      <c r="CZ40" s="541"/>
      <c r="DA40" s="541"/>
      <c r="DB40" s="541"/>
      <c r="DC40" s="44"/>
      <c r="DD40" s="541">
        <f>SUM(DD41:DJ43)</f>
        <v>1152</v>
      </c>
      <c r="DE40" s="541"/>
      <c r="DF40" s="541"/>
      <c r="DG40" s="541"/>
      <c r="DH40" s="541"/>
      <c r="DI40" s="541"/>
      <c r="DJ40" s="541"/>
      <c r="DK40" s="55"/>
      <c r="DL40" s="541">
        <f>SUM(DL41:DR43)</f>
        <v>20851</v>
      </c>
      <c r="DM40" s="541"/>
      <c r="DN40" s="541"/>
      <c r="DO40" s="541"/>
      <c r="DP40" s="541"/>
      <c r="DQ40" s="541"/>
      <c r="DR40" s="541"/>
      <c r="DS40" s="36"/>
      <c r="EJ40" s="36"/>
      <c r="EK40" s="53"/>
      <c r="EL40" s="53"/>
      <c r="EM40" s="53"/>
      <c r="EN40" s="53"/>
      <c r="EO40" s="53"/>
      <c r="EP40" s="53"/>
      <c r="EQ40" s="53"/>
      <c r="ER40" s="53"/>
    </row>
    <row r="41" spans="1:148" s="12" customFormat="1" ht="13.5" customHeight="1" x14ac:dyDescent="0.15">
      <c r="A41" s="552" t="s">
        <v>458</v>
      </c>
      <c r="B41" s="552"/>
      <c r="C41" s="552"/>
      <c r="D41" s="552"/>
      <c r="E41" s="552"/>
      <c r="F41" s="552"/>
      <c r="G41" s="552"/>
      <c r="H41" s="552"/>
      <c r="I41" s="552"/>
      <c r="J41" s="552"/>
      <c r="K41" s="552"/>
      <c r="L41" s="553" t="s">
        <v>427</v>
      </c>
      <c r="M41" s="553"/>
      <c r="N41" s="553"/>
      <c r="O41" s="553"/>
      <c r="P41" s="553"/>
      <c r="Q41" s="553"/>
      <c r="R41" s="553"/>
      <c r="S41" s="553"/>
      <c r="T41" s="553"/>
      <c r="U41" s="553"/>
      <c r="V41" s="553"/>
      <c r="W41" s="553"/>
      <c r="X41" s="553"/>
      <c r="Y41" s="553"/>
      <c r="Z41" s="553"/>
      <c r="AA41" s="554"/>
      <c r="AB41" s="546">
        <v>1178</v>
      </c>
      <c r="AC41" s="546"/>
      <c r="AD41" s="546"/>
      <c r="AE41" s="546"/>
      <c r="AF41" s="546"/>
      <c r="AG41" s="546"/>
      <c r="AH41" s="546"/>
      <c r="AI41" s="33"/>
      <c r="AJ41" s="546">
        <v>2710</v>
      </c>
      <c r="AK41" s="546"/>
      <c r="AL41" s="546"/>
      <c r="AM41" s="546"/>
      <c r="AN41" s="546"/>
      <c r="AO41" s="546"/>
      <c r="AP41" s="546"/>
      <c r="AQ41" s="75"/>
      <c r="AR41" s="546">
        <v>76764</v>
      </c>
      <c r="AS41" s="546"/>
      <c r="AT41" s="546"/>
      <c r="AU41" s="546"/>
      <c r="AV41" s="546"/>
      <c r="AW41" s="546"/>
      <c r="AX41" s="546"/>
      <c r="AY41" s="75"/>
      <c r="AZ41" s="546">
        <v>55870</v>
      </c>
      <c r="BA41" s="546"/>
      <c r="BB41" s="546"/>
      <c r="BC41" s="546"/>
      <c r="BD41" s="546"/>
      <c r="BE41" s="546"/>
      <c r="BF41" s="546"/>
      <c r="BG41" s="33"/>
      <c r="BH41" s="546">
        <v>2002</v>
      </c>
      <c r="BI41" s="546"/>
      <c r="BJ41" s="546"/>
      <c r="BK41" s="546"/>
      <c r="BL41" s="546"/>
      <c r="BM41" s="546"/>
      <c r="BN41" s="546"/>
      <c r="BO41" s="36"/>
      <c r="BP41" s="546">
        <v>736</v>
      </c>
      <c r="BQ41" s="546"/>
      <c r="BR41" s="546"/>
      <c r="BS41" s="546"/>
      <c r="BT41" s="546"/>
      <c r="BU41" s="546"/>
      <c r="BV41" s="546"/>
      <c r="BW41" s="36"/>
      <c r="BX41" s="546">
        <v>17981</v>
      </c>
      <c r="BY41" s="546"/>
      <c r="BZ41" s="546"/>
      <c r="CA41" s="546"/>
      <c r="CB41" s="546"/>
      <c r="CC41" s="546"/>
      <c r="CD41" s="546"/>
      <c r="CE41" s="36"/>
      <c r="CF41" s="546">
        <v>1453</v>
      </c>
      <c r="CG41" s="546"/>
      <c r="CH41" s="546"/>
      <c r="CI41" s="546"/>
      <c r="CJ41" s="546"/>
      <c r="CK41" s="546"/>
      <c r="CL41" s="546"/>
      <c r="CM41" s="36"/>
      <c r="CN41" s="546">
        <v>232</v>
      </c>
      <c r="CO41" s="546"/>
      <c r="CP41" s="546"/>
      <c r="CQ41" s="546"/>
      <c r="CR41" s="546"/>
      <c r="CS41" s="546"/>
      <c r="CT41" s="546"/>
      <c r="CU41" s="33"/>
      <c r="CV41" s="546">
        <v>790</v>
      </c>
      <c r="CW41" s="546"/>
      <c r="CX41" s="546"/>
      <c r="CY41" s="546"/>
      <c r="CZ41" s="546"/>
      <c r="DA41" s="546"/>
      <c r="DB41" s="546"/>
      <c r="DC41" s="36"/>
      <c r="DD41" s="539">
        <v>809</v>
      </c>
      <c r="DE41" s="540"/>
      <c r="DF41" s="540"/>
      <c r="DG41" s="540"/>
      <c r="DH41" s="540"/>
      <c r="DI41" s="540"/>
      <c r="DJ41" s="540"/>
      <c r="DK41" s="33"/>
      <c r="DL41" s="539">
        <v>14643</v>
      </c>
      <c r="DM41" s="540"/>
      <c r="DN41" s="540"/>
      <c r="DO41" s="540"/>
      <c r="DP41" s="540"/>
      <c r="DQ41" s="540"/>
      <c r="DR41" s="540"/>
      <c r="DS41" s="36"/>
      <c r="EJ41" s="36"/>
      <c r="EK41" s="53"/>
      <c r="EL41" s="53"/>
      <c r="EM41" s="53"/>
      <c r="EN41" s="53"/>
      <c r="EO41" s="53"/>
      <c r="EP41" s="53"/>
      <c r="EQ41" s="53"/>
      <c r="ER41" s="53"/>
    </row>
    <row r="42" spans="1:148" s="12" customFormat="1" ht="13.5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547" t="s">
        <v>428</v>
      </c>
      <c r="M42" s="547"/>
      <c r="N42" s="547"/>
      <c r="O42" s="547"/>
      <c r="P42" s="547"/>
      <c r="Q42" s="547"/>
      <c r="R42" s="547"/>
      <c r="S42" s="547"/>
      <c r="T42" s="547"/>
      <c r="U42" s="547"/>
      <c r="V42" s="547"/>
      <c r="W42" s="547"/>
      <c r="X42" s="547"/>
      <c r="Y42" s="547"/>
      <c r="Z42" s="547"/>
      <c r="AA42" s="548"/>
      <c r="AB42" s="546">
        <v>13</v>
      </c>
      <c r="AC42" s="546"/>
      <c r="AD42" s="546"/>
      <c r="AE42" s="546"/>
      <c r="AF42" s="546"/>
      <c r="AG42" s="546"/>
      <c r="AH42" s="546"/>
      <c r="AI42" s="36"/>
      <c r="AJ42" s="539">
        <v>159</v>
      </c>
      <c r="AK42" s="539"/>
      <c r="AL42" s="539"/>
      <c r="AM42" s="539"/>
      <c r="AN42" s="540"/>
      <c r="AO42" s="540"/>
      <c r="AP42" s="540"/>
      <c r="AQ42" s="37"/>
      <c r="AR42" s="539">
        <v>11443</v>
      </c>
      <c r="AS42" s="539"/>
      <c r="AT42" s="539"/>
      <c r="AU42" s="539"/>
      <c r="AV42" s="540"/>
      <c r="AW42" s="540"/>
      <c r="AX42" s="540"/>
      <c r="AY42" s="37"/>
      <c r="AZ42" s="539">
        <v>9946</v>
      </c>
      <c r="BA42" s="539"/>
      <c r="BB42" s="539"/>
      <c r="BC42" s="539"/>
      <c r="BD42" s="539"/>
      <c r="BE42" s="539"/>
      <c r="BF42" s="539"/>
      <c r="BG42" s="36"/>
      <c r="BH42" s="539">
        <v>478</v>
      </c>
      <c r="BI42" s="540"/>
      <c r="BJ42" s="540"/>
      <c r="BK42" s="540"/>
      <c r="BL42" s="540"/>
      <c r="BM42" s="540"/>
      <c r="BN42" s="540"/>
      <c r="BO42" s="36"/>
      <c r="BP42" s="539">
        <v>1</v>
      </c>
      <c r="BQ42" s="540"/>
      <c r="BR42" s="540"/>
      <c r="BS42" s="540"/>
      <c r="BT42" s="540"/>
      <c r="BU42" s="540"/>
      <c r="BV42" s="540"/>
      <c r="BW42" s="53"/>
      <c r="BX42" s="539">
        <v>3609</v>
      </c>
      <c r="BY42" s="540"/>
      <c r="BZ42" s="540"/>
      <c r="CA42" s="540"/>
      <c r="CB42" s="540"/>
      <c r="CC42" s="540"/>
      <c r="CD42" s="540"/>
      <c r="CE42" s="53"/>
      <c r="CF42" s="539">
        <v>261</v>
      </c>
      <c r="CG42" s="540"/>
      <c r="CH42" s="540"/>
      <c r="CI42" s="540"/>
      <c r="CJ42" s="540"/>
      <c r="CK42" s="540"/>
      <c r="CL42" s="540"/>
      <c r="CM42" s="53"/>
      <c r="CN42" s="539" t="s">
        <v>234</v>
      </c>
      <c r="CO42" s="540"/>
      <c r="CP42" s="540"/>
      <c r="CQ42" s="540"/>
      <c r="CR42" s="540"/>
      <c r="CS42" s="540"/>
      <c r="CT42" s="540"/>
      <c r="CU42" s="73"/>
      <c r="CV42" s="539">
        <v>67</v>
      </c>
      <c r="CW42" s="540"/>
      <c r="CX42" s="540"/>
      <c r="CY42" s="540"/>
      <c r="CZ42" s="540"/>
      <c r="DA42" s="540"/>
      <c r="DB42" s="540"/>
      <c r="DC42" s="53"/>
      <c r="DD42" s="539">
        <v>133</v>
      </c>
      <c r="DE42" s="540"/>
      <c r="DF42" s="540"/>
      <c r="DG42" s="540"/>
      <c r="DH42" s="540"/>
      <c r="DI42" s="540"/>
      <c r="DJ42" s="540"/>
      <c r="DK42" s="36"/>
      <c r="DL42" s="539">
        <v>3064</v>
      </c>
      <c r="DM42" s="540"/>
      <c r="DN42" s="540"/>
      <c r="DO42" s="540"/>
      <c r="DP42" s="540"/>
      <c r="DQ42" s="540"/>
      <c r="DR42" s="540"/>
      <c r="DS42" s="36"/>
      <c r="EJ42" s="36"/>
      <c r="EK42" s="53"/>
      <c r="EL42" s="53"/>
      <c r="EM42" s="53"/>
      <c r="EN42" s="53"/>
      <c r="EO42" s="53"/>
      <c r="EP42" s="53"/>
      <c r="EQ42" s="53"/>
      <c r="ER42" s="53"/>
    </row>
    <row r="43" spans="1:148" s="12" customFormat="1" ht="13.5" customHeight="1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543" t="s">
        <v>429</v>
      </c>
      <c r="M43" s="543"/>
      <c r="N43" s="543"/>
      <c r="O43" s="543"/>
      <c r="P43" s="543"/>
      <c r="Q43" s="543"/>
      <c r="R43" s="543"/>
      <c r="S43" s="543"/>
      <c r="T43" s="543"/>
      <c r="U43" s="543"/>
      <c r="V43" s="543"/>
      <c r="W43" s="543"/>
      <c r="X43" s="543"/>
      <c r="Y43" s="543"/>
      <c r="Z43" s="543"/>
      <c r="AA43" s="544"/>
      <c r="AB43" s="546">
        <v>13</v>
      </c>
      <c r="AC43" s="546"/>
      <c r="AD43" s="546"/>
      <c r="AE43" s="546"/>
      <c r="AF43" s="546"/>
      <c r="AG43" s="546"/>
      <c r="AH43" s="546"/>
      <c r="AI43" s="57"/>
      <c r="AJ43" s="539">
        <v>127</v>
      </c>
      <c r="AK43" s="539"/>
      <c r="AL43" s="539"/>
      <c r="AM43" s="539"/>
      <c r="AN43" s="539"/>
      <c r="AO43" s="539"/>
      <c r="AP43" s="539"/>
      <c r="AQ43" s="73"/>
      <c r="AR43" s="539">
        <v>11028</v>
      </c>
      <c r="AS43" s="539"/>
      <c r="AT43" s="539"/>
      <c r="AU43" s="539"/>
      <c r="AV43" s="539"/>
      <c r="AW43" s="539"/>
      <c r="AX43" s="539"/>
      <c r="AY43" s="73"/>
      <c r="AZ43" s="539">
        <v>8384</v>
      </c>
      <c r="BA43" s="539"/>
      <c r="BB43" s="539"/>
      <c r="BC43" s="539"/>
      <c r="BD43" s="539"/>
      <c r="BE43" s="539"/>
      <c r="BF43" s="539"/>
      <c r="BG43" s="57"/>
      <c r="BH43" s="539">
        <v>236</v>
      </c>
      <c r="BI43" s="539"/>
      <c r="BJ43" s="539"/>
      <c r="BK43" s="539"/>
      <c r="BL43" s="539"/>
      <c r="BM43" s="539"/>
      <c r="BN43" s="539"/>
      <c r="BO43" s="36"/>
      <c r="BP43" s="539" t="s">
        <v>234</v>
      </c>
      <c r="BQ43" s="539"/>
      <c r="BR43" s="539"/>
      <c r="BS43" s="539"/>
      <c r="BT43" s="539"/>
      <c r="BU43" s="539"/>
      <c r="BV43" s="539"/>
      <c r="BW43" s="53"/>
      <c r="BX43" s="539">
        <v>2896</v>
      </c>
      <c r="BY43" s="539"/>
      <c r="BZ43" s="539"/>
      <c r="CA43" s="539"/>
      <c r="CB43" s="539"/>
      <c r="CC43" s="539"/>
      <c r="CD43" s="539"/>
      <c r="CE43" s="53"/>
      <c r="CF43" s="539" t="s">
        <v>234</v>
      </c>
      <c r="CG43" s="539"/>
      <c r="CH43" s="539"/>
      <c r="CI43" s="539"/>
      <c r="CJ43" s="539"/>
      <c r="CK43" s="539"/>
      <c r="CL43" s="539"/>
      <c r="CM43" s="53"/>
      <c r="CN43" s="539">
        <v>4</v>
      </c>
      <c r="CO43" s="539"/>
      <c r="CP43" s="539"/>
      <c r="CQ43" s="539"/>
      <c r="CR43" s="539"/>
      <c r="CS43" s="539"/>
      <c r="CT43" s="539"/>
      <c r="CU43" s="73"/>
      <c r="CV43" s="539">
        <v>262</v>
      </c>
      <c r="CW43" s="539"/>
      <c r="CX43" s="539"/>
      <c r="CY43" s="539"/>
      <c r="CZ43" s="539"/>
      <c r="DA43" s="539"/>
      <c r="DB43" s="539"/>
      <c r="DC43" s="53"/>
      <c r="DD43" s="539">
        <v>210</v>
      </c>
      <c r="DE43" s="540"/>
      <c r="DF43" s="540"/>
      <c r="DG43" s="540"/>
      <c r="DH43" s="540"/>
      <c r="DI43" s="540"/>
      <c r="DJ43" s="540"/>
      <c r="DK43" s="57"/>
      <c r="DL43" s="539">
        <v>3144</v>
      </c>
      <c r="DM43" s="540"/>
      <c r="DN43" s="540"/>
      <c r="DO43" s="540"/>
      <c r="DP43" s="540"/>
      <c r="DQ43" s="540"/>
      <c r="DR43" s="540"/>
      <c r="DS43" s="36"/>
      <c r="EJ43" s="36"/>
      <c r="EK43" s="53"/>
      <c r="EL43" s="53"/>
      <c r="EM43" s="53"/>
      <c r="EN43" s="53"/>
      <c r="EO43" s="53"/>
      <c r="EP43" s="53"/>
      <c r="EQ43" s="53"/>
      <c r="ER43" s="53"/>
    </row>
    <row r="44" spans="1:148" s="12" customFormat="1" ht="13.5" customHeight="1" x14ac:dyDescent="0.1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549" t="s">
        <v>425</v>
      </c>
      <c r="M44" s="550"/>
      <c r="N44" s="550"/>
      <c r="O44" s="550"/>
      <c r="P44" s="550"/>
      <c r="Q44" s="550"/>
      <c r="R44" s="550"/>
      <c r="S44" s="550"/>
      <c r="T44" s="550"/>
      <c r="U44" s="550"/>
      <c r="V44" s="550"/>
      <c r="W44" s="550"/>
      <c r="X44" s="550"/>
      <c r="Y44" s="550"/>
      <c r="Z44" s="550"/>
      <c r="AA44" s="551"/>
      <c r="AB44" s="541">
        <f>SUM(AB45:AH47)</f>
        <v>1217</v>
      </c>
      <c r="AC44" s="541"/>
      <c r="AD44" s="541"/>
      <c r="AE44" s="541"/>
      <c r="AF44" s="541"/>
      <c r="AG44" s="541"/>
      <c r="AH44" s="541"/>
      <c r="AI44" s="43"/>
      <c r="AJ44" s="541">
        <f>SUM(AJ45:AP47)</f>
        <v>3029</v>
      </c>
      <c r="AK44" s="541"/>
      <c r="AL44" s="541"/>
      <c r="AM44" s="541"/>
      <c r="AN44" s="541"/>
      <c r="AO44" s="541"/>
      <c r="AP44" s="541"/>
      <c r="AQ44" s="80"/>
      <c r="AR44" s="541">
        <f>SUM(AR45:AX47)</f>
        <v>99680</v>
      </c>
      <c r="AS44" s="541"/>
      <c r="AT44" s="541"/>
      <c r="AU44" s="541"/>
      <c r="AV44" s="541"/>
      <c r="AW44" s="541"/>
      <c r="AX44" s="541"/>
      <c r="AY44" s="74"/>
      <c r="AZ44" s="541">
        <f>SUM(AZ45:BG47)</f>
        <v>74708</v>
      </c>
      <c r="BA44" s="541"/>
      <c r="BB44" s="541"/>
      <c r="BC44" s="541"/>
      <c r="BD44" s="541"/>
      <c r="BE44" s="541"/>
      <c r="BF44" s="541"/>
      <c r="BG44" s="55"/>
      <c r="BH44" s="541">
        <f>SUM(BH45:BN47)</f>
        <v>2728</v>
      </c>
      <c r="BI44" s="541"/>
      <c r="BJ44" s="541"/>
      <c r="BK44" s="541"/>
      <c r="BL44" s="541"/>
      <c r="BM44" s="541"/>
      <c r="BN44" s="541"/>
      <c r="BO44" s="36"/>
      <c r="BP44" s="541">
        <f>SUM(BP45:BV47)</f>
        <v>711</v>
      </c>
      <c r="BQ44" s="541"/>
      <c r="BR44" s="541"/>
      <c r="BS44" s="541"/>
      <c r="BT44" s="541"/>
      <c r="BU44" s="541"/>
      <c r="BV44" s="541"/>
      <c r="BW44" s="44"/>
      <c r="BX44" s="541">
        <f>SUM(BX45:CD47)</f>
        <v>24728</v>
      </c>
      <c r="BY44" s="541"/>
      <c r="BZ44" s="541"/>
      <c r="CA44" s="541"/>
      <c r="CB44" s="541"/>
      <c r="CC44" s="541"/>
      <c r="CD44" s="541"/>
      <c r="CE44" s="44"/>
      <c r="CF44" s="541">
        <f>SUM(CF45:CL47)</f>
        <v>1641</v>
      </c>
      <c r="CG44" s="541"/>
      <c r="CH44" s="541"/>
      <c r="CI44" s="541"/>
      <c r="CJ44" s="541"/>
      <c r="CK44" s="541"/>
      <c r="CL44" s="541"/>
      <c r="CM44" s="44"/>
      <c r="CN44" s="541">
        <f>SUM(CN45:CT47)</f>
        <v>236</v>
      </c>
      <c r="CO44" s="541"/>
      <c r="CP44" s="541"/>
      <c r="CQ44" s="541"/>
      <c r="CR44" s="541"/>
      <c r="CS44" s="541"/>
      <c r="CT44" s="541"/>
      <c r="CU44" s="43"/>
      <c r="CV44" s="541">
        <f>SUM(CV45:DB47)</f>
        <v>1157</v>
      </c>
      <c r="CW44" s="541"/>
      <c r="CX44" s="541"/>
      <c r="CY44" s="541"/>
      <c r="CZ44" s="541"/>
      <c r="DA44" s="541"/>
      <c r="DB44" s="541"/>
      <c r="DC44" s="44"/>
      <c r="DD44" s="541">
        <f>SUM(DD45:DJ47)</f>
        <v>1167</v>
      </c>
      <c r="DE44" s="541"/>
      <c r="DF44" s="541"/>
      <c r="DG44" s="541"/>
      <c r="DH44" s="541"/>
      <c r="DI44" s="541"/>
      <c r="DJ44" s="541"/>
      <c r="DK44" s="55"/>
      <c r="DL44" s="541">
        <f>SUM(DL45:DR47)</f>
        <v>20764</v>
      </c>
      <c r="DM44" s="541"/>
      <c r="DN44" s="541"/>
      <c r="DO44" s="541"/>
      <c r="DP44" s="541"/>
      <c r="DQ44" s="541"/>
      <c r="DR44" s="541"/>
      <c r="DS44" s="36"/>
      <c r="EJ44" s="36"/>
      <c r="EK44" s="53"/>
      <c r="EL44" s="53"/>
      <c r="EM44" s="53"/>
      <c r="EN44" s="53"/>
      <c r="EO44" s="53"/>
      <c r="EP44" s="53"/>
      <c r="EQ44" s="53"/>
      <c r="ER44" s="53"/>
    </row>
    <row r="45" spans="1:148" s="12" customFormat="1" ht="13.5" customHeight="1" x14ac:dyDescent="0.15">
      <c r="A45" s="552" t="s">
        <v>487</v>
      </c>
      <c r="B45" s="552"/>
      <c r="C45" s="552"/>
      <c r="D45" s="552"/>
      <c r="E45" s="552"/>
      <c r="F45" s="552"/>
      <c r="G45" s="552"/>
      <c r="H45" s="552"/>
      <c r="I45" s="552"/>
      <c r="J45" s="552"/>
      <c r="K45" s="552"/>
      <c r="L45" s="553" t="s">
        <v>427</v>
      </c>
      <c r="M45" s="553"/>
      <c r="N45" s="553"/>
      <c r="O45" s="553"/>
      <c r="P45" s="553"/>
      <c r="Q45" s="553"/>
      <c r="R45" s="553"/>
      <c r="S45" s="553"/>
      <c r="T45" s="553"/>
      <c r="U45" s="553"/>
      <c r="V45" s="553"/>
      <c r="W45" s="553"/>
      <c r="X45" s="553"/>
      <c r="Y45" s="553"/>
      <c r="Z45" s="553"/>
      <c r="AA45" s="554"/>
      <c r="AB45" s="546">
        <v>1191</v>
      </c>
      <c r="AC45" s="546"/>
      <c r="AD45" s="546"/>
      <c r="AE45" s="546"/>
      <c r="AF45" s="546"/>
      <c r="AG45" s="546"/>
      <c r="AH45" s="546"/>
      <c r="AI45" s="33"/>
      <c r="AJ45" s="546">
        <v>2738</v>
      </c>
      <c r="AK45" s="546"/>
      <c r="AL45" s="546"/>
      <c r="AM45" s="546"/>
      <c r="AN45" s="546"/>
      <c r="AO45" s="546"/>
      <c r="AP45" s="546"/>
      <c r="AQ45" s="75"/>
      <c r="AR45" s="546">
        <v>77044</v>
      </c>
      <c r="AS45" s="546"/>
      <c r="AT45" s="546"/>
      <c r="AU45" s="546"/>
      <c r="AV45" s="546"/>
      <c r="AW45" s="546"/>
      <c r="AX45" s="546"/>
      <c r="AY45" s="75"/>
      <c r="AZ45" s="546">
        <v>56154</v>
      </c>
      <c r="BA45" s="546"/>
      <c r="BB45" s="546"/>
      <c r="BC45" s="546"/>
      <c r="BD45" s="546"/>
      <c r="BE45" s="546"/>
      <c r="BF45" s="546"/>
      <c r="BG45" s="33"/>
      <c r="BH45" s="546">
        <v>2017</v>
      </c>
      <c r="BI45" s="546"/>
      <c r="BJ45" s="546"/>
      <c r="BK45" s="546"/>
      <c r="BL45" s="546"/>
      <c r="BM45" s="546"/>
      <c r="BN45" s="546"/>
      <c r="BO45" s="36"/>
      <c r="BP45" s="546">
        <v>711</v>
      </c>
      <c r="BQ45" s="546"/>
      <c r="BR45" s="546"/>
      <c r="BS45" s="546"/>
      <c r="BT45" s="546"/>
      <c r="BU45" s="546"/>
      <c r="BV45" s="546"/>
      <c r="BW45" s="36"/>
      <c r="BX45" s="546">
        <v>18419</v>
      </c>
      <c r="BY45" s="546"/>
      <c r="BZ45" s="546"/>
      <c r="CA45" s="546"/>
      <c r="CB45" s="546"/>
      <c r="CC45" s="546"/>
      <c r="CD45" s="546"/>
      <c r="CE45" s="36"/>
      <c r="CF45" s="546">
        <v>1454</v>
      </c>
      <c r="CG45" s="546"/>
      <c r="CH45" s="546"/>
      <c r="CI45" s="546"/>
      <c r="CJ45" s="546"/>
      <c r="CK45" s="546"/>
      <c r="CL45" s="546"/>
      <c r="CM45" s="36"/>
      <c r="CN45" s="546">
        <v>232</v>
      </c>
      <c r="CO45" s="546"/>
      <c r="CP45" s="546"/>
      <c r="CQ45" s="546"/>
      <c r="CR45" s="546"/>
      <c r="CS45" s="546"/>
      <c r="CT45" s="546"/>
      <c r="CU45" s="33"/>
      <c r="CV45" s="546">
        <v>849</v>
      </c>
      <c r="CW45" s="546"/>
      <c r="CX45" s="546"/>
      <c r="CY45" s="546"/>
      <c r="CZ45" s="546"/>
      <c r="DA45" s="546"/>
      <c r="DB45" s="546"/>
      <c r="DC45" s="36"/>
      <c r="DD45" s="539">
        <v>825</v>
      </c>
      <c r="DE45" s="540"/>
      <c r="DF45" s="540"/>
      <c r="DG45" s="540"/>
      <c r="DH45" s="540"/>
      <c r="DI45" s="540"/>
      <c r="DJ45" s="540"/>
      <c r="DK45" s="33"/>
      <c r="DL45" s="539">
        <v>14367</v>
      </c>
      <c r="DM45" s="540"/>
      <c r="DN45" s="540"/>
      <c r="DO45" s="540"/>
      <c r="DP45" s="540"/>
      <c r="DQ45" s="540"/>
      <c r="DR45" s="540"/>
      <c r="DS45" s="36"/>
      <c r="EJ45" s="36"/>
      <c r="EK45" s="53"/>
      <c r="EL45" s="53"/>
      <c r="EM45" s="53"/>
      <c r="EN45" s="53"/>
      <c r="EO45" s="53"/>
      <c r="EP45" s="53"/>
      <c r="EQ45" s="53"/>
      <c r="ER45" s="53"/>
    </row>
    <row r="46" spans="1:148" s="12" customFormat="1" ht="13.5" customHeight="1" x14ac:dyDescent="0.15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547" t="s">
        <v>428</v>
      </c>
      <c r="M46" s="547"/>
      <c r="N46" s="547"/>
      <c r="O46" s="547"/>
      <c r="P46" s="547"/>
      <c r="Q46" s="547"/>
      <c r="R46" s="547"/>
      <c r="S46" s="547"/>
      <c r="T46" s="547"/>
      <c r="U46" s="547"/>
      <c r="V46" s="547"/>
      <c r="W46" s="547"/>
      <c r="X46" s="547"/>
      <c r="Y46" s="547"/>
      <c r="Z46" s="547"/>
      <c r="AA46" s="548"/>
      <c r="AB46" s="546">
        <v>13</v>
      </c>
      <c r="AC46" s="546"/>
      <c r="AD46" s="546"/>
      <c r="AE46" s="546"/>
      <c r="AF46" s="546"/>
      <c r="AG46" s="546"/>
      <c r="AH46" s="546"/>
      <c r="AI46" s="36"/>
      <c r="AJ46" s="539">
        <v>163</v>
      </c>
      <c r="AK46" s="539"/>
      <c r="AL46" s="539"/>
      <c r="AM46" s="539"/>
      <c r="AN46" s="540"/>
      <c r="AO46" s="540"/>
      <c r="AP46" s="540"/>
      <c r="AQ46" s="37"/>
      <c r="AR46" s="539">
        <v>11397</v>
      </c>
      <c r="AS46" s="539"/>
      <c r="AT46" s="539"/>
      <c r="AU46" s="539"/>
      <c r="AV46" s="540"/>
      <c r="AW46" s="540"/>
      <c r="AX46" s="540"/>
      <c r="AY46" s="37"/>
      <c r="AZ46" s="539">
        <v>10131</v>
      </c>
      <c r="BA46" s="539"/>
      <c r="BB46" s="539"/>
      <c r="BC46" s="539"/>
      <c r="BD46" s="539"/>
      <c r="BE46" s="539"/>
      <c r="BF46" s="539"/>
      <c r="BG46" s="36"/>
      <c r="BH46" s="539">
        <v>475</v>
      </c>
      <c r="BI46" s="540"/>
      <c r="BJ46" s="540"/>
      <c r="BK46" s="540"/>
      <c r="BL46" s="540"/>
      <c r="BM46" s="540"/>
      <c r="BN46" s="540"/>
      <c r="BO46" s="36"/>
      <c r="BP46" s="539" t="s">
        <v>234</v>
      </c>
      <c r="BQ46" s="540"/>
      <c r="BR46" s="540"/>
      <c r="BS46" s="540"/>
      <c r="BT46" s="540"/>
      <c r="BU46" s="540"/>
      <c r="BV46" s="540"/>
      <c r="BW46" s="53"/>
      <c r="BX46" s="539">
        <v>3465</v>
      </c>
      <c r="BY46" s="540"/>
      <c r="BZ46" s="540"/>
      <c r="CA46" s="540"/>
      <c r="CB46" s="540"/>
      <c r="CC46" s="540"/>
      <c r="CD46" s="540"/>
      <c r="CE46" s="53"/>
      <c r="CF46" s="539">
        <v>187</v>
      </c>
      <c r="CG46" s="540"/>
      <c r="CH46" s="540"/>
      <c r="CI46" s="540"/>
      <c r="CJ46" s="540"/>
      <c r="CK46" s="540"/>
      <c r="CL46" s="540"/>
      <c r="CM46" s="53"/>
      <c r="CN46" s="539" t="s">
        <v>234</v>
      </c>
      <c r="CO46" s="540"/>
      <c r="CP46" s="540"/>
      <c r="CQ46" s="540"/>
      <c r="CR46" s="540"/>
      <c r="CS46" s="540"/>
      <c r="CT46" s="540"/>
      <c r="CU46" s="73"/>
      <c r="CV46" s="539">
        <v>43</v>
      </c>
      <c r="CW46" s="540"/>
      <c r="CX46" s="540"/>
      <c r="CY46" s="540"/>
      <c r="CZ46" s="540"/>
      <c r="DA46" s="540"/>
      <c r="DB46" s="540"/>
      <c r="DC46" s="53"/>
      <c r="DD46" s="539">
        <v>132</v>
      </c>
      <c r="DE46" s="540"/>
      <c r="DF46" s="540"/>
      <c r="DG46" s="540"/>
      <c r="DH46" s="540"/>
      <c r="DI46" s="540"/>
      <c r="DJ46" s="540"/>
      <c r="DK46" s="36"/>
      <c r="DL46" s="539">
        <v>3166</v>
      </c>
      <c r="DM46" s="540"/>
      <c r="DN46" s="540"/>
      <c r="DO46" s="540"/>
      <c r="DP46" s="540"/>
      <c r="DQ46" s="540"/>
      <c r="DR46" s="540"/>
      <c r="DS46" s="36"/>
      <c r="EJ46" s="36"/>
      <c r="EK46" s="53"/>
      <c r="EL46" s="53"/>
      <c r="EM46" s="53"/>
      <c r="EN46" s="53"/>
      <c r="EO46" s="53"/>
      <c r="EP46" s="53"/>
      <c r="EQ46" s="53"/>
      <c r="ER46" s="53"/>
    </row>
    <row r="47" spans="1:148" s="12" customFormat="1" ht="13.5" customHeight="1" x14ac:dyDescent="0.1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543" t="s">
        <v>429</v>
      </c>
      <c r="M47" s="543"/>
      <c r="N47" s="543"/>
      <c r="O47" s="543"/>
      <c r="P47" s="543"/>
      <c r="Q47" s="543"/>
      <c r="R47" s="543"/>
      <c r="S47" s="543"/>
      <c r="T47" s="543"/>
      <c r="U47" s="543"/>
      <c r="V47" s="543"/>
      <c r="W47" s="543"/>
      <c r="X47" s="543"/>
      <c r="Y47" s="543"/>
      <c r="Z47" s="543"/>
      <c r="AA47" s="544"/>
      <c r="AB47" s="545">
        <v>13</v>
      </c>
      <c r="AC47" s="546"/>
      <c r="AD47" s="546"/>
      <c r="AE47" s="546"/>
      <c r="AF47" s="546"/>
      <c r="AG47" s="546"/>
      <c r="AH47" s="546"/>
      <c r="AI47" s="57"/>
      <c r="AJ47" s="539">
        <v>128</v>
      </c>
      <c r="AK47" s="539"/>
      <c r="AL47" s="539"/>
      <c r="AM47" s="539"/>
      <c r="AN47" s="539"/>
      <c r="AO47" s="539"/>
      <c r="AP47" s="539"/>
      <c r="AQ47" s="73"/>
      <c r="AR47" s="539">
        <v>11239</v>
      </c>
      <c r="AS47" s="539"/>
      <c r="AT47" s="539"/>
      <c r="AU47" s="539"/>
      <c r="AV47" s="539"/>
      <c r="AW47" s="539"/>
      <c r="AX47" s="539"/>
      <c r="AY47" s="73"/>
      <c r="AZ47" s="539">
        <v>8423</v>
      </c>
      <c r="BA47" s="539"/>
      <c r="BB47" s="539"/>
      <c r="BC47" s="539"/>
      <c r="BD47" s="539"/>
      <c r="BE47" s="539"/>
      <c r="BF47" s="539"/>
      <c r="BG47" s="57"/>
      <c r="BH47" s="539">
        <v>236</v>
      </c>
      <c r="BI47" s="539"/>
      <c r="BJ47" s="539"/>
      <c r="BK47" s="539"/>
      <c r="BL47" s="539"/>
      <c r="BM47" s="539"/>
      <c r="BN47" s="539"/>
      <c r="BO47" s="36"/>
      <c r="BP47" s="539" t="s">
        <v>234</v>
      </c>
      <c r="BQ47" s="540"/>
      <c r="BR47" s="540"/>
      <c r="BS47" s="540"/>
      <c r="BT47" s="540"/>
      <c r="BU47" s="540"/>
      <c r="BV47" s="540"/>
      <c r="BW47" s="53"/>
      <c r="BX47" s="539">
        <v>2844</v>
      </c>
      <c r="BY47" s="539"/>
      <c r="BZ47" s="539"/>
      <c r="CA47" s="539"/>
      <c r="CB47" s="539"/>
      <c r="CC47" s="539"/>
      <c r="CD47" s="539"/>
      <c r="CE47" s="53"/>
      <c r="CF47" s="539" t="s">
        <v>234</v>
      </c>
      <c r="CG47" s="539"/>
      <c r="CH47" s="539"/>
      <c r="CI47" s="539"/>
      <c r="CJ47" s="539"/>
      <c r="CK47" s="539"/>
      <c r="CL47" s="539"/>
      <c r="CM47" s="53"/>
      <c r="CN47" s="539">
        <v>4</v>
      </c>
      <c r="CO47" s="539"/>
      <c r="CP47" s="539"/>
      <c r="CQ47" s="539"/>
      <c r="CR47" s="539"/>
      <c r="CS47" s="539"/>
      <c r="CT47" s="539"/>
      <c r="CU47" s="73"/>
      <c r="CV47" s="539">
        <v>265</v>
      </c>
      <c r="CW47" s="539"/>
      <c r="CX47" s="539"/>
      <c r="CY47" s="539"/>
      <c r="CZ47" s="539"/>
      <c r="DA47" s="539"/>
      <c r="DB47" s="539"/>
      <c r="DC47" s="53"/>
      <c r="DD47" s="539">
        <v>210</v>
      </c>
      <c r="DE47" s="540"/>
      <c r="DF47" s="540"/>
      <c r="DG47" s="540"/>
      <c r="DH47" s="540"/>
      <c r="DI47" s="540"/>
      <c r="DJ47" s="540"/>
      <c r="DK47" s="57"/>
      <c r="DL47" s="539">
        <v>3231</v>
      </c>
      <c r="DM47" s="540"/>
      <c r="DN47" s="540"/>
      <c r="DO47" s="540"/>
      <c r="DP47" s="540"/>
      <c r="DQ47" s="540"/>
      <c r="DR47" s="540"/>
      <c r="DS47" s="36"/>
      <c r="EJ47" s="36"/>
      <c r="EK47" s="53"/>
      <c r="EL47" s="53"/>
      <c r="EM47" s="53"/>
      <c r="EN47" s="53"/>
      <c r="EO47" s="53"/>
      <c r="EP47" s="53"/>
      <c r="EQ47" s="53"/>
      <c r="ER47" s="53"/>
    </row>
    <row r="48" spans="1:148" s="12" customFormat="1" ht="13.5" customHeight="1" x14ac:dyDescent="0.1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558" t="s">
        <v>425</v>
      </c>
      <c r="M48" s="559"/>
      <c r="N48" s="559"/>
      <c r="O48" s="559"/>
      <c r="P48" s="559"/>
      <c r="Q48" s="559"/>
      <c r="R48" s="559"/>
      <c r="S48" s="559"/>
      <c r="T48" s="559"/>
      <c r="U48" s="559"/>
      <c r="V48" s="559"/>
      <c r="W48" s="559"/>
      <c r="X48" s="559"/>
      <c r="Y48" s="559"/>
      <c r="Z48" s="559"/>
      <c r="AA48" s="560"/>
      <c r="AB48" s="541">
        <f>SUM(AB49:AH51)</f>
        <v>1178</v>
      </c>
      <c r="AC48" s="541"/>
      <c r="AD48" s="541"/>
      <c r="AE48" s="541"/>
      <c r="AF48" s="541"/>
      <c r="AG48" s="541"/>
      <c r="AH48" s="541"/>
      <c r="AI48" s="43"/>
      <c r="AJ48" s="541">
        <f>SUM(AJ49:AP51)</f>
        <v>3045</v>
      </c>
      <c r="AK48" s="541"/>
      <c r="AL48" s="541"/>
      <c r="AM48" s="541"/>
      <c r="AN48" s="541"/>
      <c r="AO48" s="541"/>
      <c r="AP48" s="541"/>
      <c r="AQ48" s="80"/>
      <c r="AR48" s="541">
        <f>SUM(AR49:AX51)</f>
        <v>96270</v>
      </c>
      <c r="AS48" s="541"/>
      <c r="AT48" s="541"/>
      <c r="AU48" s="541"/>
      <c r="AV48" s="541"/>
      <c r="AW48" s="541"/>
      <c r="AX48" s="541"/>
      <c r="AY48" s="74"/>
      <c r="AZ48" s="541">
        <f>SUM(AZ49:BG51)</f>
        <v>75739</v>
      </c>
      <c r="BA48" s="541"/>
      <c r="BB48" s="541"/>
      <c r="BC48" s="541"/>
      <c r="BD48" s="541"/>
      <c r="BE48" s="541"/>
      <c r="BF48" s="541"/>
      <c r="BG48" s="55"/>
      <c r="BH48" s="541">
        <f>SUM(BH49:BN51)</f>
        <v>2766</v>
      </c>
      <c r="BI48" s="541"/>
      <c r="BJ48" s="541"/>
      <c r="BK48" s="541"/>
      <c r="BL48" s="541"/>
      <c r="BM48" s="541"/>
      <c r="BN48" s="541"/>
      <c r="BO48" s="36"/>
      <c r="BP48" s="541">
        <f>SUM(BP49:BV51)</f>
        <v>493</v>
      </c>
      <c r="BQ48" s="541"/>
      <c r="BR48" s="541"/>
      <c r="BS48" s="541"/>
      <c r="BT48" s="541"/>
      <c r="BU48" s="541"/>
      <c r="BV48" s="541"/>
      <c r="BW48" s="44"/>
      <c r="BX48" s="541">
        <f>SUM(BX49:CD51)</f>
        <v>24993</v>
      </c>
      <c r="BY48" s="541"/>
      <c r="BZ48" s="541"/>
      <c r="CA48" s="541"/>
      <c r="CB48" s="541"/>
      <c r="CC48" s="541"/>
      <c r="CD48" s="541"/>
      <c r="CE48" s="44"/>
      <c r="CF48" s="541">
        <f>SUM(CF49:CL51)</f>
        <v>1513</v>
      </c>
      <c r="CG48" s="541"/>
      <c r="CH48" s="541"/>
      <c r="CI48" s="541"/>
      <c r="CJ48" s="541"/>
      <c r="CK48" s="541"/>
      <c r="CL48" s="541"/>
      <c r="CM48" s="44"/>
      <c r="CN48" s="541">
        <f>SUM(CN49:CT51)</f>
        <v>154</v>
      </c>
      <c r="CO48" s="541"/>
      <c r="CP48" s="541"/>
      <c r="CQ48" s="541"/>
      <c r="CR48" s="541"/>
      <c r="CS48" s="541"/>
      <c r="CT48" s="541"/>
      <c r="CU48" s="43"/>
      <c r="CV48" s="541">
        <f>SUM(CV49:DB51)</f>
        <v>1196</v>
      </c>
      <c r="CW48" s="541"/>
      <c r="CX48" s="541"/>
      <c r="CY48" s="541"/>
      <c r="CZ48" s="541"/>
      <c r="DA48" s="541"/>
      <c r="DB48" s="541"/>
      <c r="DC48" s="44"/>
      <c r="DD48" s="541">
        <f>SUM(DD49:DJ51)</f>
        <v>1191</v>
      </c>
      <c r="DE48" s="541"/>
      <c r="DF48" s="541"/>
      <c r="DG48" s="541"/>
      <c r="DH48" s="541"/>
      <c r="DI48" s="541"/>
      <c r="DJ48" s="541"/>
      <c r="DK48" s="55"/>
      <c r="DL48" s="541">
        <f>SUM(DL49:DR51)</f>
        <v>19767</v>
      </c>
      <c r="DM48" s="541"/>
      <c r="DN48" s="541"/>
      <c r="DO48" s="541"/>
      <c r="DP48" s="541"/>
      <c r="DQ48" s="541"/>
      <c r="DR48" s="541"/>
      <c r="DS48" s="36"/>
      <c r="EJ48" s="36"/>
      <c r="EK48" s="53"/>
      <c r="EL48" s="53"/>
      <c r="EM48" s="53"/>
      <c r="EN48" s="53"/>
      <c r="EO48" s="53"/>
      <c r="EP48" s="53"/>
      <c r="EQ48" s="53"/>
      <c r="ER48" s="53"/>
    </row>
    <row r="49" spans="1:157" s="12" customFormat="1" ht="13.5" customHeight="1" x14ac:dyDescent="0.15">
      <c r="A49" s="552" t="s">
        <v>506</v>
      </c>
      <c r="B49" s="570"/>
      <c r="C49" s="570"/>
      <c r="D49" s="570"/>
      <c r="E49" s="570"/>
      <c r="F49" s="570"/>
      <c r="G49" s="570"/>
      <c r="H49" s="570"/>
      <c r="I49" s="570"/>
      <c r="J49" s="570"/>
      <c r="K49" s="570"/>
      <c r="L49" s="553" t="s">
        <v>427</v>
      </c>
      <c r="M49" s="553"/>
      <c r="N49" s="553"/>
      <c r="O49" s="553"/>
      <c r="P49" s="553"/>
      <c r="Q49" s="553"/>
      <c r="R49" s="553"/>
      <c r="S49" s="553"/>
      <c r="T49" s="553"/>
      <c r="U49" s="553"/>
      <c r="V49" s="553"/>
      <c r="W49" s="553"/>
      <c r="X49" s="553"/>
      <c r="Y49" s="553"/>
      <c r="Z49" s="553"/>
      <c r="AA49" s="554"/>
      <c r="AB49" s="546">
        <v>1152</v>
      </c>
      <c r="AC49" s="546"/>
      <c r="AD49" s="546"/>
      <c r="AE49" s="546"/>
      <c r="AF49" s="546"/>
      <c r="AG49" s="546"/>
      <c r="AH49" s="546"/>
      <c r="AI49" s="33"/>
      <c r="AJ49" s="546">
        <v>2754</v>
      </c>
      <c r="AK49" s="546"/>
      <c r="AL49" s="546"/>
      <c r="AM49" s="546"/>
      <c r="AN49" s="546"/>
      <c r="AO49" s="546"/>
      <c r="AP49" s="546"/>
      <c r="AQ49" s="75"/>
      <c r="AR49" s="546">
        <v>74128</v>
      </c>
      <c r="AS49" s="546"/>
      <c r="AT49" s="546"/>
      <c r="AU49" s="546"/>
      <c r="AV49" s="546"/>
      <c r="AW49" s="546"/>
      <c r="AX49" s="546"/>
      <c r="AY49" s="75"/>
      <c r="AZ49" s="546">
        <v>56888</v>
      </c>
      <c r="BA49" s="546"/>
      <c r="BB49" s="546"/>
      <c r="BC49" s="546"/>
      <c r="BD49" s="546"/>
      <c r="BE49" s="546"/>
      <c r="BF49" s="546"/>
      <c r="BG49" s="33"/>
      <c r="BH49" s="546">
        <v>2045</v>
      </c>
      <c r="BI49" s="546"/>
      <c r="BJ49" s="546"/>
      <c r="BK49" s="546"/>
      <c r="BL49" s="546"/>
      <c r="BM49" s="546"/>
      <c r="BN49" s="546"/>
      <c r="BO49" s="36"/>
      <c r="BP49" s="546">
        <v>493</v>
      </c>
      <c r="BQ49" s="546"/>
      <c r="BR49" s="546"/>
      <c r="BS49" s="546"/>
      <c r="BT49" s="546"/>
      <c r="BU49" s="546"/>
      <c r="BV49" s="546"/>
      <c r="BW49" s="36"/>
      <c r="BX49" s="546">
        <v>18867</v>
      </c>
      <c r="BY49" s="546"/>
      <c r="BZ49" s="546"/>
      <c r="CA49" s="546"/>
      <c r="CB49" s="546"/>
      <c r="CC49" s="546"/>
      <c r="CD49" s="546"/>
      <c r="CE49" s="36"/>
      <c r="CF49" s="546">
        <v>1341</v>
      </c>
      <c r="CG49" s="546"/>
      <c r="CH49" s="546"/>
      <c r="CI49" s="546"/>
      <c r="CJ49" s="546"/>
      <c r="CK49" s="546"/>
      <c r="CL49" s="546"/>
      <c r="CM49" s="36"/>
      <c r="CN49" s="546">
        <v>150</v>
      </c>
      <c r="CO49" s="546"/>
      <c r="CP49" s="546"/>
      <c r="CQ49" s="546"/>
      <c r="CR49" s="546"/>
      <c r="CS49" s="546"/>
      <c r="CT49" s="546"/>
      <c r="CU49" s="33"/>
      <c r="CV49" s="546">
        <v>886</v>
      </c>
      <c r="CW49" s="546"/>
      <c r="CX49" s="546"/>
      <c r="CY49" s="546"/>
      <c r="CZ49" s="546"/>
      <c r="DA49" s="546"/>
      <c r="DB49" s="546"/>
      <c r="DC49" s="36"/>
      <c r="DD49" s="539">
        <v>848</v>
      </c>
      <c r="DE49" s="540"/>
      <c r="DF49" s="540"/>
      <c r="DG49" s="540"/>
      <c r="DH49" s="540"/>
      <c r="DI49" s="540"/>
      <c r="DJ49" s="540"/>
      <c r="DK49" s="33"/>
      <c r="DL49" s="539">
        <v>13685</v>
      </c>
      <c r="DM49" s="540"/>
      <c r="DN49" s="540"/>
      <c r="DO49" s="540"/>
      <c r="DP49" s="540"/>
      <c r="DQ49" s="540"/>
      <c r="DR49" s="540"/>
      <c r="DS49" s="36"/>
      <c r="EJ49" s="36"/>
      <c r="EK49" s="53"/>
      <c r="EL49" s="53"/>
      <c r="EM49" s="53"/>
      <c r="EN49" s="53"/>
      <c r="EO49" s="53"/>
      <c r="EP49" s="53"/>
      <c r="EQ49" s="53"/>
      <c r="ER49" s="53"/>
    </row>
    <row r="50" spans="1:157" s="12" customFormat="1" ht="13.5" customHeight="1" x14ac:dyDescent="0.15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547" t="s">
        <v>428</v>
      </c>
      <c r="M50" s="547"/>
      <c r="N50" s="547"/>
      <c r="O50" s="547"/>
      <c r="P50" s="547"/>
      <c r="Q50" s="547"/>
      <c r="R50" s="547"/>
      <c r="S50" s="547"/>
      <c r="T50" s="547"/>
      <c r="U50" s="547"/>
      <c r="V50" s="547"/>
      <c r="W50" s="547"/>
      <c r="X50" s="547"/>
      <c r="Y50" s="547"/>
      <c r="Z50" s="547"/>
      <c r="AA50" s="548"/>
      <c r="AB50" s="546">
        <v>13</v>
      </c>
      <c r="AC50" s="546"/>
      <c r="AD50" s="546"/>
      <c r="AE50" s="546"/>
      <c r="AF50" s="546"/>
      <c r="AG50" s="546"/>
      <c r="AH50" s="546"/>
      <c r="AI50" s="36"/>
      <c r="AJ50" s="539">
        <v>163</v>
      </c>
      <c r="AK50" s="539"/>
      <c r="AL50" s="539"/>
      <c r="AM50" s="539"/>
      <c r="AN50" s="540"/>
      <c r="AO50" s="540"/>
      <c r="AP50" s="540"/>
      <c r="AQ50" s="37"/>
      <c r="AR50" s="539">
        <v>11098</v>
      </c>
      <c r="AS50" s="539"/>
      <c r="AT50" s="539"/>
      <c r="AU50" s="539"/>
      <c r="AV50" s="540"/>
      <c r="AW50" s="540"/>
      <c r="AX50" s="540"/>
      <c r="AY50" s="37"/>
      <c r="AZ50" s="539">
        <v>10227</v>
      </c>
      <c r="BA50" s="539"/>
      <c r="BB50" s="539"/>
      <c r="BC50" s="539"/>
      <c r="BD50" s="539"/>
      <c r="BE50" s="539"/>
      <c r="BF50" s="539"/>
      <c r="BG50" s="36"/>
      <c r="BH50" s="539">
        <v>484</v>
      </c>
      <c r="BI50" s="540"/>
      <c r="BJ50" s="540"/>
      <c r="BK50" s="540"/>
      <c r="BL50" s="540"/>
      <c r="BM50" s="540"/>
      <c r="BN50" s="540"/>
      <c r="BO50" s="36"/>
      <c r="BP50" s="539" t="s">
        <v>234</v>
      </c>
      <c r="BQ50" s="540"/>
      <c r="BR50" s="540"/>
      <c r="BS50" s="540"/>
      <c r="BT50" s="540"/>
      <c r="BU50" s="540"/>
      <c r="BV50" s="540"/>
      <c r="BW50" s="53"/>
      <c r="BX50" s="539">
        <v>3337</v>
      </c>
      <c r="BY50" s="540"/>
      <c r="BZ50" s="540"/>
      <c r="CA50" s="540"/>
      <c r="CB50" s="540"/>
      <c r="CC50" s="540"/>
      <c r="CD50" s="540"/>
      <c r="CE50" s="53"/>
      <c r="CF50" s="539">
        <v>172</v>
      </c>
      <c r="CG50" s="540"/>
      <c r="CH50" s="540"/>
      <c r="CI50" s="540"/>
      <c r="CJ50" s="540"/>
      <c r="CK50" s="540"/>
      <c r="CL50" s="540"/>
      <c r="CM50" s="53"/>
      <c r="CN50" s="539" t="s">
        <v>234</v>
      </c>
      <c r="CO50" s="540"/>
      <c r="CP50" s="540"/>
      <c r="CQ50" s="540"/>
      <c r="CR50" s="540"/>
      <c r="CS50" s="540"/>
      <c r="CT50" s="540"/>
      <c r="CU50" s="73"/>
      <c r="CV50" s="539">
        <v>45</v>
      </c>
      <c r="CW50" s="540"/>
      <c r="CX50" s="540"/>
      <c r="CY50" s="540"/>
      <c r="CZ50" s="540"/>
      <c r="DA50" s="540"/>
      <c r="DB50" s="540"/>
      <c r="DC50" s="53"/>
      <c r="DD50" s="539">
        <v>132</v>
      </c>
      <c r="DE50" s="540"/>
      <c r="DF50" s="540"/>
      <c r="DG50" s="540"/>
      <c r="DH50" s="540"/>
      <c r="DI50" s="540"/>
      <c r="DJ50" s="540"/>
      <c r="DK50" s="36"/>
      <c r="DL50" s="539">
        <v>3193</v>
      </c>
      <c r="DM50" s="540"/>
      <c r="DN50" s="540"/>
      <c r="DO50" s="540"/>
      <c r="DP50" s="540"/>
      <c r="DQ50" s="540"/>
      <c r="DR50" s="540"/>
      <c r="DS50" s="36"/>
      <c r="EJ50" s="36"/>
      <c r="EK50" s="53"/>
      <c r="EL50" s="53"/>
      <c r="EM50" s="53"/>
      <c r="EN50" s="53"/>
      <c r="EO50" s="53"/>
      <c r="EP50" s="53"/>
      <c r="EQ50" s="53"/>
      <c r="ER50" s="53"/>
    </row>
    <row r="51" spans="1:157" s="12" customFormat="1" ht="13.5" customHeight="1" x14ac:dyDescent="0.1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632" t="s">
        <v>429</v>
      </c>
      <c r="M51" s="632"/>
      <c r="N51" s="632"/>
      <c r="O51" s="632"/>
      <c r="P51" s="632"/>
      <c r="Q51" s="632"/>
      <c r="R51" s="632"/>
      <c r="S51" s="632"/>
      <c r="T51" s="632"/>
      <c r="U51" s="632"/>
      <c r="V51" s="632"/>
      <c r="W51" s="632"/>
      <c r="X51" s="632"/>
      <c r="Y51" s="632"/>
      <c r="Z51" s="632"/>
      <c r="AA51" s="633"/>
      <c r="AB51" s="572">
        <v>13</v>
      </c>
      <c r="AC51" s="572"/>
      <c r="AD51" s="572"/>
      <c r="AE51" s="572"/>
      <c r="AF51" s="572"/>
      <c r="AG51" s="572"/>
      <c r="AH51" s="572"/>
      <c r="AI51" s="83"/>
      <c r="AJ51" s="640">
        <v>128</v>
      </c>
      <c r="AK51" s="640"/>
      <c r="AL51" s="640"/>
      <c r="AM51" s="640"/>
      <c r="AN51" s="640"/>
      <c r="AO51" s="640"/>
      <c r="AP51" s="640"/>
      <c r="AQ51" s="641"/>
      <c r="AR51" s="640">
        <v>11044</v>
      </c>
      <c r="AS51" s="640"/>
      <c r="AT51" s="640"/>
      <c r="AU51" s="640"/>
      <c r="AV51" s="640"/>
      <c r="AW51" s="640"/>
      <c r="AX51" s="640"/>
      <c r="AY51" s="641"/>
      <c r="AZ51" s="640">
        <v>8624</v>
      </c>
      <c r="BA51" s="640"/>
      <c r="BB51" s="640"/>
      <c r="BC51" s="640"/>
      <c r="BD51" s="640"/>
      <c r="BE51" s="640"/>
      <c r="BF51" s="640"/>
      <c r="BG51" s="83"/>
      <c r="BH51" s="640">
        <v>237</v>
      </c>
      <c r="BI51" s="640"/>
      <c r="BJ51" s="640"/>
      <c r="BK51" s="640"/>
      <c r="BL51" s="640"/>
      <c r="BM51" s="640"/>
      <c r="BN51" s="640"/>
      <c r="BO51" s="36"/>
      <c r="BP51" s="539" t="s">
        <v>234</v>
      </c>
      <c r="BQ51" s="540"/>
      <c r="BR51" s="540"/>
      <c r="BS51" s="540"/>
      <c r="BT51" s="540"/>
      <c r="BU51" s="540"/>
      <c r="BV51" s="540"/>
      <c r="BW51" s="642"/>
      <c r="BX51" s="640">
        <v>2789</v>
      </c>
      <c r="BY51" s="640"/>
      <c r="BZ51" s="640"/>
      <c r="CA51" s="640"/>
      <c r="CB51" s="640"/>
      <c r="CC51" s="640"/>
      <c r="CD51" s="640"/>
      <c r="CE51" s="642"/>
      <c r="CF51" s="640" t="s">
        <v>234</v>
      </c>
      <c r="CG51" s="640"/>
      <c r="CH51" s="640"/>
      <c r="CI51" s="640"/>
      <c r="CJ51" s="640"/>
      <c r="CK51" s="640"/>
      <c r="CL51" s="640"/>
      <c r="CM51" s="642"/>
      <c r="CN51" s="640">
        <v>4</v>
      </c>
      <c r="CO51" s="640"/>
      <c r="CP51" s="640"/>
      <c r="CQ51" s="640"/>
      <c r="CR51" s="640"/>
      <c r="CS51" s="640"/>
      <c r="CT51" s="640"/>
      <c r="CU51" s="641"/>
      <c r="CV51" s="640">
        <v>265</v>
      </c>
      <c r="CW51" s="640"/>
      <c r="CX51" s="640"/>
      <c r="CY51" s="640"/>
      <c r="CZ51" s="640"/>
      <c r="DA51" s="640"/>
      <c r="DB51" s="640"/>
      <c r="DC51" s="642"/>
      <c r="DD51" s="640">
        <v>211</v>
      </c>
      <c r="DE51" s="643"/>
      <c r="DF51" s="643"/>
      <c r="DG51" s="643"/>
      <c r="DH51" s="643"/>
      <c r="DI51" s="643"/>
      <c r="DJ51" s="643"/>
      <c r="DK51" s="83"/>
      <c r="DL51" s="640">
        <v>2889</v>
      </c>
      <c r="DM51" s="643"/>
      <c r="DN51" s="643"/>
      <c r="DO51" s="643"/>
      <c r="DP51" s="643"/>
      <c r="DQ51" s="643"/>
      <c r="DR51" s="643"/>
      <c r="DS51" s="36"/>
      <c r="EJ51" s="36"/>
      <c r="EK51" s="53"/>
      <c r="EL51" s="53"/>
      <c r="EM51" s="53"/>
      <c r="EN51" s="53"/>
      <c r="EO51" s="53"/>
      <c r="EP51" s="53"/>
      <c r="EQ51" s="53"/>
      <c r="ER51" s="53"/>
    </row>
    <row r="52" spans="1:157" s="12" customFormat="1" ht="13.5" customHeight="1" x14ac:dyDescent="0.15">
      <c r="A52" s="36" t="s">
        <v>523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60" t="s">
        <v>522</v>
      </c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7"/>
      <c r="EK52" s="37"/>
      <c r="EL52" s="37"/>
      <c r="EM52" s="37"/>
      <c r="EN52" s="37"/>
      <c r="EO52" s="37"/>
      <c r="EP52" s="37"/>
      <c r="EQ52" s="37"/>
      <c r="ER52" s="37"/>
      <c r="ES52" s="36"/>
      <c r="ET52" s="36"/>
      <c r="EU52" s="36"/>
      <c r="EV52" s="36"/>
      <c r="EW52" s="36"/>
      <c r="EX52" s="36"/>
      <c r="EY52" s="36"/>
      <c r="EZ52" s="36"/>
      <c r="FA52" s="36"/>
    </row>
    <row r="53" spans="1:157" s="12" customFormat="1" ht="13.5" customHeight="1" x14ac:dyDescent="0.15">
      <c r="A53" s="36"/>
      <c r="B53" s="36"/>
      <c r="C53" s="36"/>
      <c r="D53" s="36" t="s">
        <v>524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</row>
    <row r="54" spans="1:157" s="644" customFormat="1" ht="13.5" customHeight="1" x14ac:dyDescent="0.1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</row>
    <row r="55" spans="1:157" s="11" customFormat="1" ht="13.5" customHeight="1" x14ac:dyDescent="0.15">
      <c r="A55" s="36" t="s">
        <v>435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</row>
    <row r="56" spans="1:157" s="11" customFormat="1" x14ac:dyDescent="0.15"/>
    <row r="57" spans="1:157" s="11" customFormat="1" x14ac:dyDescent="0.15"/>
    <row r="58" spans="1:157" s="11" customFormat="1" x14ac:dyDescent="0.15"/>
    <row r="59" spans="1:157" s="11" customFormat="1" x14ac:dyDescent="0.15"/>
    <row r="60" spans="1:157" s="11" customFormat="1" x14ac:dyDescent="0.15"/>
    <row r="61" spans="1:157" s="11" customFormat="1" x14ac:dyDescent="0.15"/>
  </sheetData>
  <mergeCells count="619">
    <mergeCell ref="CN43:CT43"/>
    <mergeCell ref="CV43:DB43"/>
    <mergeCell ref="DD43:DJ43"/>
    <mergeCell ref="DL43:DR43"/>
    <mergeCell ref="L42:AA42"/>
    <mergeCell ref="AB42:AH42"/>
    <mergeCell ref="AJ42:AP42"/>
    <mergeCell ref="AR42:AX42"/>
    <mergeCell ref="AZ42:BF42"/>
    <mergeCell ref="BH42:BN42"/>
    <mergeCell ref="BP42:BV42"/>
    <mergeCell ref="L43:AA43"/>
    <mergeCell ref="AB43:AH43"/>
    <mergeCell ref="AJ43:AP43"/>
    <mergeCell ref="AR43:AX43"/>
    <mergeCell ref="AZ43:BF43"/>
    <mergeCell ref="BH43:BN43"/>
    <mergeCell ref="BP43:BV43"/>
    <mergeCell ref="BX43:CD43"/>
    <mergeCell ref="CF43:CL43"/>
    <mergeCell ref="DD41:DJ41"/>
    <mergeCell ref="DL41:DR41"/>
    <mergeCell ref="L40:AA40"/>
    <mergeCell ref="AB40:AH40"/>
    <mergeCell ref="AJ40:AP40"/>
    <mergeCell ref="AR40:AX40"/>
    <mergeCell ref="CN42:CT42"/>
    <mergeCell ref="CV42:DB42"/>
    <mergeCell ref="DD42:DJ42"/>
    <mergeCell ref="DL42:DR42"/>
    <mergeCell ref="A41:K41"/>
    <mergeCell ref="L41:AA41"/>
    <mergeCell ref="AB41:AH41"/>
    <mergeCell ref="AJ41:AP41"/>
    <mergeCell ref="AR41:AX41"/>
    <mergeCell ref="AZ41:BF41"/>
    <mergeCell ref="BH41:BN41"/>
    <mergeCell ref="BP41:BV41"/>
    <mergeCell ref="BX41:CD41"/>
    <mergeCell ref="DT18:DZ18"/>
    <mergeCell ref="BP18:BV18"/>
    <mergeCell ref="BX18:CD18"/>
    <mergeCell ref="CF18:CL18"/>
    <mergeCell ref="DL37:DR37"/>
    <mergeCell ref="DL38:DR38"/>
    <mergeCell ref="DL39:DR39"/>
    <mergeCell ref="BX39:CD39"/>
    <mergeCell ref="CF39:CL39"/>
    <mergeCell ref="CN39:CT39"/>
    <mergeCell ref="CV39:DB39"/>
    <mergeCell ref="DD39:DJ39"/>
    <mergeCell ref="DL32:DR32"/>
    <mergeCell ref="BP31:BW31"/>
    <mergeCell ref="CV32:DB32"/>
    <mergeCell ref="DT20:DZ20"/>
    <mergeCell ref="DT22:DZ22"/>
    <mergeCell ref="DT24:DZ24"/>
    <mergeCell ref="DT26:DZ26"/>
    <mergeCell ref="EB18:EH18"/>
    <mergeCell ref="EJ18:EP18"/>
    <mergeCell ref="L19:AA19"/>
    <mergeCell ref="AB19:AH19"/>
    <mergeCell ref="AJ19:AP19"/>
    <mergeCell ref="AR19:AX19"/>
    <mergeCell ref="AZ19:BF19"/>
    <mergeCell ref="BH19:BN19"/>
    <mergeCell ref="BP19:BV19"/>
    <mergeCell ref="BX19:CD19"/>
    <mergeCell ref="CF19:CL19"/>
    <mergeCell ref="CN19:CT19"/>
    <mergeCell ref="CV19:DB19"/>
    <mergeCell ref="DD19:DJ19"/>
    <mergeCell ref="DL19:DR19"/>
    <mergeCell ref="DT19:DZ19"/>
    <mergeCell ref="EB19:EH19"/>
    <mergeCell ref="EJ19:EP19"/>
    <mergeCell ref="L18:AA18"/>
    <mergeCell ref="AB18:AH18"/>
    <mergeCell ref="AJ18:AP18"/>
    <mergeCell ref="CV18:DB18"/>
    <mergeCell ref="DD18:DJ18"/>
    <mergeCell ref="DL18:DR18"/>
    <mergeCell ref="A17:K17"/>
    <mergeCell ref="L17:AA17"/>
    <mergeCell ref="AB17:AH17"/>
    <mergeCell ref="AJ17:AP17"/>
    <mergeCell ref="AR17:AX17"/>
    <mergeCell ref="AZ17:BF17"/>
    <mergeCell ref="BH17:BN17"/>
    <mergeCell ref="BP17:BV17"/>
    <mergeCell ref="BX17:CD17"/>
    <mergeCell ref="BH31:BO31"/>
    <mergeCell ref="AJ16:AP16"/>
    <mergeCell ref="DD31:DK31"/>
    <mergeCell ref="CN20:CT20"/>
    <mergeCell ref="CV20:DB20"/>
    <mergeCell ref="DD20:DJ20"/>
    <mergeCell ref="DL20:DR20"/>
    <mergeCell ref="DL31:DS31"/>
    <mergeCell ref="BH24:BN24"/>
    <mergeCell ref="BP24:BV24"/>
    <mergeCell ref="BX24:CD24"/>
    <mergeCell ref="CN24:CT24"/>
    <mergeCell ref="CV24:DB24"/>
    <mergeCell ref="AR31:AY31"/>
    <mergeCell ref="AZ31:BG31"/>
    <mergeCell ref="AJ20:AP20"/>
    <mergeCell ref="DD24:DJ24"/>
    <mergeCell ref="DL24:DR24"/>
    <mergeCell ref="EJ7:EQ7"/>
    <mergeCell ref="EB7:EI7"/>
    <mergeCell ref="BH7:BO7"/>
    <mergeCell ref="BX9:CD9"/>
    <mergeCell ref="CF9:CL9"/>
    <mergeCell ref="EB10:EH10"/>
    <mergeCell ref="DT9:DZ9"/>
    <mergeCell ref="DT11:DZ11"/>
    <mergeCell ref="EB8:EH8"/>
    <mergeCell ref="EJ8:EP8"/>
    <mergeCell ref="DL10:DR10"/>
    <mergeCell ref="DT10:DZ10"/>
    <mergeCell ref="DD9:DJ9"/>
    <mergeCell ref="DD11:DJ11"/>
    <mergeCell ref="DL11:DR11"/>
    <mergeCell ref="DD8:DJ8"/>
    <mergeCell ref="DD10:DJ10"/>
    <mergeCell ref="DL9:DR9"/>
    <mergeCell ref="DT8:DZ8"/>
    <mergeCell ref="DL8:DR8"/>
    <mergeCell ref="CV8:DB8"/>
    <mergeCell ref="CN8:CT8"/>
    <mergeCell ref="CF8:CL8"/>
    <mergeCell ref="BX8:CD8"/>
    <mergeCell ref="EJ16:EP16"/>
    <mergeCell ref="EB17:EH17"/>
    <mergeCell ref="EJ17:EP17"/>
    <mergeCell ref="DT15:DZ15"/>
    <mergeCell ref="DD15:DJ15"/>
    <mergeCell ref="DL15:DR15"/>
    <mergeCell ref="CV13:DB13"/>
    <mergeCell ref="DT14:DZ14"/>
    <mergeCell ref="BX12:CD12"/>
    <mergeCell ref="CF12:CL12"/>
    <mergeCell ref="CV12:DB12"/>
    <mergeCell ref="DD12:DJ12"/>
    <mergeCell ref="DL12:DR12"/>
    <mergeCell ref="CV16:DB16"/>
    <mergeCell ref="DD16:DJ16"/>
    <mergeCell ref="DT16:DZ16"/>
    <mergeCell ref="DT12:DZ12"/>
    <mergeCell ref="EJ12:EP12"/>
    <mergeCell ref="EB12:EH12"/>
    <mergeCell ref="EB16:EH16"/>
    <mergeCell ref="DD14:DJ14"/>
    <mergeCell ref="BX16:CD16"/>
    <mergeCell ref="CF16:CL16"/>
    <mergeCell ref="DL16:DR16"/>
    <mergeCell ref="AB7:AI7"/>
    <mergeCell ref="AZ7:BG7"/>
    <mergeCell ref="AR7:AY7"/>
    <mergeCell ref="AJ7:AQ7"/>
    <mergeCell ref="DT7:EA7"/>
    <mergeCell ref="DL7:DS7"/>
    <mergeCell ref="DD7:DK7"/>
    <mergeCell ref="CV7:DC7"/>
    <mergeCell ref="CN7:CU7"/>
    <mergeCell ref="CF7:CM7"/>
    <mergeCell ref="BX7:CE7"/>
    <mergeCell ref="L38:AA38"/>
    <mergeCell ref="EB14:EH14"/>
    <mergeCell ref="EJ14:EP14"/>
    <mergeCell ref="AB38:AH38"/>
    <mergeCell ref="AJ38:AP38"/>
    <mergeCell ref="L39:AA39"/>
    <mergeCell ref="EB15:EH15"/>
    <mergeCell ref="EJ15:EP15"/>
    <mergeCell ref="AB39:AH39"/>
    <mergeCell ref="AJ39:AP39"/>
    <mergeCell ref="AR39:AX39"/>
    <mergeCell ref="BH39:BN39"/>
    <mergeCell ref="BP39:BV39"/>
    <mergeCell ref="AR38:AX38"/>
    <mergeCell ref="BH38:BN38"/>
    <mergeCell ref="BP38:BV38"/>
    <mergeCell ref="BX38:CD38"/>
    <mergeCell ref="DL33:DR33"/>
    <mergeCell ref="DL34:DR34"/>
    <mergeCell ref="L35:AA35"/>
    <mergeCell ref="CF38:CL38"/>
    <mergeCell ref="CN38:CT38"/>
    <mergeCell ref="CN36:CT36"/>
    <mergeCell ref="L36:AA36"/>
    <mergeCell ref="A37:K37"/>
    <mergeCell ref="L37:AA37"/>
    <mergeCell ref="EB13:EH13"/>
    <mergeCell ref="EJ13:EP13"/>
    <mergeCell ref="AB37:AH37"/>
    <mergeCell ref="AJ37:AP37"/>
    <mergeCell ref="AR37:AX37"/>
    <mergeCell ref="BH37:BN37"/>
    <mergeCell ref="CV36:DB36"/>
    <mergeCell ref="DD36:DJ36"/>
    <mergeCell ref="BP37:BV37"/>
    <mergeCell ref="BX37:CD37"/>
    <mergeCell ref="CF37:CL37"/>
    <mergeCell ref="CN37:CT37"/>
    <mergeCell ref="CV37:DB37"/>
    <mergeCell ref="DD37:DJ37"/>
    <mergeCell ref="BX36:CD36"/>
    <mergeCell ref="DL35:DR35"/>
    <mergeCell ref="DL36:DR36"/>
    <mergeCell ref="AB35:AH35"/>
    <mergeCell ref="AJ35:AP35"/>
    <mergeCell ref="AR35:AX35"/>
    <mergeCell ref="CF36:CL36"/>
    <mergeCell ref="DT17:DZ17"/>
    <mergeCell ref="AB36:AH36"/>
    <mergeCell ref="AJ36:AP36"/>
    <mergeCell ref="AR36:AX36"/>
    <mergeCell ref="BH36:BN36"/>
    <mergeCell ref="BP36:BV36"/>
    <mergeCell ref="BH35:BN35"/>
    <mergeCell ref="BP35:BV35"/>
    <mergeCell ref="CV38:DB38"/>
    <mergeCell ref="DD38:DJ38"/>
    <mergeCell ref="CF35:CL35"/>
    <mergeCell ref="CN35:CT35"/>
    <mergeCell ref="CV35:DB35"/>
    <mergeCell ref="DD35:DJ35"/>
    <mergeCell ref="BX35:CD35"/>
    <mergeCell ref="A13:K13"/>
    <mergeCell ref="L13:AA13"/>
    <mergeCell ref="AB13:AH13"/>
    <mergeCell ref="AJ13:AP13"/>
    <mergeCell ref="AR13:AX13"/>
    <mergeCell ref="AZ13:BF13"/>
    <mergeCell ref="BH13:BN13"/>
    <mergeCell ref="BX13:CD13"/>
    <mergeCell ref="CN12:CT12"/>
    <mergeCell ref="AB12:AH12"/>
    <mergeCell ref="AJ12:AP12"/>
    <mergeCell ref="AR12:AX12"/>
    <mergeCell ref="AZ12:BF12"/>
    <mergeCell ref="CN13:CT13"/>
    <mergeCell ref="L34:AA34"/>
    <mergeCell ref="L12:AA12"/>
    <mergeCell ref="L14:AA14"/>
    <mergeCell ref="L32:AA32"/>
    <mergeCell ref="EJ10:EP10"/>
    <mergeCell ref="AB34:AH34"/>
    <mergeCell ref="AJ34:AP34"/>
    <mergeCell ref="AR34:AX34"/>
    <mergeCell ref="BH34:BN34"/>
    <mergeCell ref="BP34:BV34"/>
    <mergeCell ref="BX34:CD34"/>
    <mergeCell ref="CF34:CL34"/>
    <mergeCell ref="CN34:CT34"/>
    <mergeCell ref="CV34:DB34"/>
    <mergeCell ref="DD34:DJ34"/>
    <mergeCell ref="DD13:DJ13"/>
    <mergeCell ref="DL13:DR13"/>
    <mergeCell ref="DT13:DZ13"/>
    <mergeCell ref="CN15:CT15"/>
    <mergeCell ref="CV15:DB15"/>
    <mergeCell ref="BX11:CD11"/>
    <mergeCell ref="CF11:CL11"/>
    <mergeCell ref="EB11:EH11"/>
    <mergeCell ref="EJ11:EP11"/>
    <mergeCell ref="AB32:AH32"/>
    <mergeCell ref="AJ32:AP32"/>
    <mergeCell ref="CN10:CT10"/>
    <mergeCell ref="CV10:DB10"/>
    <mergeCell ref="CF13:CL13"/>
    <mergeCell ref="CV31:DC31"/>
    <mergeCell ref="CN31:CU31"/>
    <mergeCell ref="CF31:CM31"/>
    <mergeCell ref="BX31:CE31"/>
    <mergeCell ref="CV11:DB11"/>
    <mergeCell ref="CN16:CT16"/>
    <mergeCell ref="CN11:CT11"/>
    <mergeCell ref="AR16:AX16"/>
    <mergeCell ref="AZ16:BF16"/>
    <mergeCell ref="BH16:BN16"/>
    <mergeCell ref="BP16:BV16"/>
    <mergeCell ref="AB16:AH16"/>
    <mergeCell ref="BH20:BN20"/>
    <mergeCell ref="BP20:BV20"/>
    <mergeCell ref="BX20:CD20"/>
    <mergeCell ref="CF20:CL20"/>
    <mergeCell ref="CF24:CL24"/>
    <mergeCell ref="AR24:AX24"/>
    <mergeCell ref="AZ24:BF24"/>
    <mergeCell ref="L8:AA8"/>
    <mergeCell ref="BH9:BN9"/>
    <mergeCell ref="A33:K33"/>
    <mergeCell ref="L33:AA33"/>
    <mergeCell ref="EB9:EH9"/>
    <mergeCell ref="EJ9:EP9"/>
    <mergeCell ref="AB33:AH33"/>
    <mergeCell ref="AJ33:AP33"/>
    <mergeCell ref="AR33:AX33"/>
    <mergeCell ref="BH33:BN33"/>
    <mergeCell ref="CF33:CL33"/>
    <mergeCell ref="CN33:CT33"/>
    <mergeCell ref="CV33:DB33"/>
    <mergeCell ref="DD33:DJ33"/>
    <mergeCell ref="BP33:BV33"/>
    <mergeCell ref="BX33:CD33"/>
    <mergeCell ref="AR32:AX32"/>
    <mergeCell ref="BH32:BN32"/>
    <mergeCell ref="AJ14:AP14"/>
    <mergeCell ref="AR14:AX14"/>
    <mergeCell ref="CF32:CL32"/>
    <mergeCell ref="CN32:CT32"/>
    <mergeCell ref="BP32:BV32"/>
    <mergeCell ref="BX32:CD32"/>
    <mergeCell ref="L9:AA9"/>
    <mergeCell ref="AB9:AH9"/>
    <mergeCell ref="AJ9:AP9"/>
    <mergeCell ref="AR9:AX9"/>
    <mergeCell ref="L11:AA11"/>
    <mergeCell ref="AB11:AH11"/>
    <mergeCell ref="AJ11:AP11"/>
    <mergeCell ref="AR11:AX11"/>
    <mergeCell ref="CV14:DB14"/>
    <mergeCell ref="CF14:CL14"/>
    <mergeCell ref="CN14:CT14"/>
    <mergeCell ref="AJ10:AP10"/>
    <mergeCell ref="AR10:AX10"/>
    <mergeCell ref="AZ10:BF10"/>
    <mergeCell ref="BH10:BN10"/>
    <mergeCell ref="BX10:CD10"/>
    <mergeCell ref="CV9:DB9"/>
    <mergeCell ref="CN9:CT9"/>
    <mergeCell ref="L10:AA10"/>
    <mergeCell ref="AB10:AH10"/>
    <mergeCell ref="AB31:AI31"/>
    <mergeCell ref="L16:AA16"/>
    <mergeCell ref="AR20:AX20"/>
    <mergeCell ref="AZ20:BF20"/>
    <mergeCell ref="AZ15:BF15"/>
    <mergeCell ref="AZ14:BF14"/>
    <mergeCell ref="AZ11:BF11"/>
    <mergeCell ref="L15:AA15"/>
    <mergeCell ref="AB15:AH15"/>
    <mergeCell ref="AJ15:AP15"/>
    <mergeCell ref="AR15:AX15"/>
    <mergeCell ref="AB14:AH14"/>
    <mergeCell ref="AR22:AX22"/>
    <mergeCell ref="AZ22:BF22"/>
    <mergeCell ref="L24:AA24"/>
    <mergeCell ref="AB24:AH24"/>
    <mergeCell ref="AJ24:AP24"/>
    <mergeCell ref="AJ31:AQ31"/>
    <mergeCell ref="AR18:AX18"/>
    <mergeCell ref="BW4:ER4"/>
    <mergeCell ref="A4:BV4"/>
    <mergeCell ref="BP15:BV15"/>
    <mergeCell ref="BP14:BV14"/>
    <mergeCell ref="BP13:BV13"/>
    <mergeCell ref="BP12:BV12"/>
    <mergeCell ref="BP11:BV11"/>
    <mergeCell ref="BP10:BV10"/>
    <mergeCell ref="BP9:BV9"/>
    <mergeCell ref="BP8:BV8"/>
    <mergeCell ref="BP7:BW7"/>
    <mergeCell ref="BH15:BN15"/>
    <mergeCell ref="BX15:CD15"/>
    <mergeCell ref="CF15:CL15"/>
    <mergeCell ref="BH14:BN14"/>
    <mergeCell ref="BX14:CD14"/>
    <mergeCell ref="CF10:CL10"/>
    <mergeCell ref="AZ9:BF9"/>
    <mergeCell ref="BH12:BN12"/>
    <mergeCell ref="BH11:BN11"/>
    <mergeCell ref="AJ8:AP8"/>
    <mergeCell ref="AB8:AH8"/>
    <mergeCell ref="DL14:DR14"/>
    <mergeCell ref="A9:K9"/>
    <mergeCell ref="EB20:EH20"/>
    <mergeCell ref="EJ20:EP20"/>
    <mergeCell ref="A21:K21"/>
    <mergeCell ref="L21:AA21"/>
    <mergeCell ref="AB21:AH21"/>
    <mergeCell ref="AJ21:AP21"/>
    <mergeCell ref="AR21:AX21"/>
    <mergeCell ref="AZ21:BF21"/>
    <mergeCell ref="BH21:BN21"/>
    <mergeCell ref="BP21:BV21"/>
    <mergeCell ref="BX21:CD21"/>
    <mergeCell ref="CF21:CL21"/>
    <mergeCell ref="CN21:CT21"/>
    <mergeCell ref="CV21:DB21"/>
    <mergeCell ref="DD21:DJ21"/>
    <mergeCell ref="DL21:DR21"/>
    <mergeCell ref="DT21:DZ21"/>
    <mergeCell ref="EB21:EH21"/>
    <mergeCell ref="EJ21:EP21"/>
    <mergeCell ref="L20:AA20"/>
    <mergeCell ref="AB20:AH20"/>
    <mergeCell ref="EB22:EH22"/>
    <mergeCell ref="EJ22:EP22"/>
    <mergeCell ref="L23:AA23"/>
    <mergeCell ref="AB23:AH23"/>
    <mergeCell ref="AJ23:AP23"/>
    <mergeCell ref="AR23:AX23"/>
    <mergeCell ref="AZ23:BF23"/>
    <mergeCell ref="BH23:BN23"/>
    <mergeCell ref="BP23:BV23"/>
    <mergeCell ref="BX23:CD23"/>
    <mergeCell ref="CF23:CL23"/>
    <mergeCell ref="CN23:CT23"/>
    <mergeCell ref="CV23:DB23"/>
    <mergeCell ref="DD23:DJ23"/>
    <mergeCell ref="DL23:DR23"/>
    <mergeCell ref="DT23:DZ23"/>
    <mergeCell ref="EB23:EH23"/>
    <mergeCell ref="EJ23:EP23"/>
    <mergeCell ref="L22:AA22"/>
    <mergeCell ref="AB22:AH22"/>
    <mergeCell ref="AJ22:AP22"/>
    <mergeCell ref="CF22:CL22"/>
    <mergeCell ref="AZ39:BF39"/>
    <mergeCell ref="AZ38:BF38"/>
    <mergeCell ref="AZ37:BF37"/>
    <mergeCell ref="AZ36:BF36"/>
    <mergeCell ref="AZ35:BF35"/>
    <mergeCell ref="AZ34:BF34"/>
    <mergeCell ref="AZ33:BF33"/>
    <mergeCell ref="AZ32:BF32"/>
    <mergeCell ref="DL44:DR44"/>
    <mergeCell ref="DD32:DJ32"/>
    <mergeCell ref="AZ40:BF40"/>
    <mergeCell ref="BH40:BN40"/>
    <mergeCell ref="BP40:BV40"/>
    <mergeCell ref="BX40:CD40"/>
    <mergeCell ref="CF40:CL40"/>
    <mergeCell ref="BX42:CD42"/>
    <mergeCell ref="CF42:CL42"/>
    <mergeCell ref="CN40:CT40"/>
    <mergeCell ref="CV40:DB40"/>
    <mergeCell ref="DD40:DJ40"/>
    <mergeCell ref="DL40:DR40"/>
    <mergeCell ref="CF41:CL41"/>
    <mergeCell ref="CN41:CT41"/>
    <mergeCell ref="CV41:DB41"/>
    <mergeCell ref="A45:K45"/>
    <mergeCell ref="L45:AA45"/>
    <mergeCell ref="AB45:AH45"/>
    <mergeCell ref="AJ45:AP45"/>
    <mergeCell ref="AR45:AX45"/>
    <mergeCell ref="AZ45:BF45"/>
    <mergeCell ref="BH45:BN45"/>
    <mergeCell ref="BP45:BV45"/>
    <mergeCell ref="BX45:CD45"/>
    <mergeCell ref="CF45:CL45"/>
    <mergeCell ref="CN45:CT45"/>
    <mergeCell ref="CV45:DB45"/>
    <mergeCell ref="DD45:DJ45"/>
    <mergeCell ref="DL45:DR45"/>
    <mergeCell ref="L44:AA44"/>
    <mergeCell ref="AB44:AH44"/>
    <mergeCell ref="AJ44:AP44"/>
    <mergeCell ref="AR44:AX44"/>
    <mergeCell ref="AZ44:BF44"/>
    <mergeCell ref="BH44:BN44"/>
    <mergeCell ref="BP44:BV44"/>
    <mergeCell ref="BX44:CD44"/>
    <mergeCell ref="CF44:CL44"/>
    <mergeCell ref="L46:AA46"/>
    <mergeCell ref="AB46:AH46"/>
    <mergeCell ref="AJ46:AP46"/>
    <mergeCell ref="AR46:AX46"/>
    <mergeCell ref="AZ46:BF46"/>
    <mergeCell ref="BH46:BN46"/>
    <mergeCell ref="BP46:BV46"/>
    <mergeCell ref="BX46:CD46"/>
    <mergeCell ref="CF46:CL46"/>
    <mergeCell ref="L47:AA47"/>
    <mergeCell ref="AB47:AH47"/>
    <mergeCell ref="AJ47:AP47"/>
    <mergeCell ref="AR47:AX47"/>
    <mergeCell ref="AZ47:BF47"/>
    <mergeCell ref="BH47:BN47"/>
    <mergeCell ref="BP47:BV47"/>
    <mergeCell ref="BX47:CD47"/>
    <mergeCell ref="CF47:CL47"/>
    <mergeCell ref="BH8:BN8"/>
    <mergeCell ref="AZ8:BF8"/>
    <mergeCell ref="AR8:AX8"/>
    <mergeCell ref="CN22:CT22"/>
    <mergeCell ref="CV22:DB22"/>
    <mergeCell ref="DD22:DJ22"/>
    <mergeCell ref="DL22:DR22"/>
    <mergeCell ref="BH22:BN22"/>
    <mergeCell ref="BP22:BV22"/>
    <mergeCell ref="BX22:CD22"/>
    <mergeCell ref="CN18:CT18"/>
    <mergeCell ref="CF17:CL17"/>
    <mergeCell ref="CN17:CT17"/>
    <mergeCell ref="CV17:DB17"/>
    <mergeCell ref="DD17:DJ17"/>
    <mergeCell ref="DL17:DR17"/>
    <mergeCell ref="AZ18:BF18"/>
    <mergeCell ref="BH18:BN18"/>
    <mergeCell ref="EB24:EH24"/>
    <mergeCell ref="EJ24:EP24"/>
    <mergeCell ref="A25:K25"/>
    <mergeCell ref="L25:AA25"/>
    <mergeCell ref="AB25:AH25"/>
    <mergeCell ref="AJ25:AP25"/>
    <mergeCell ref="AR25:AX25"/>
    <mergeCell ref="AZ25:BF25"/>
    <mergeCell ref="BH25:BN25"/>
    <mergeCell ref="BP25:BV25"/>
    <mergeCell ref="BX25:CD25"/>
    <mergeCell ref="CF25:CL25"/>
    <mergeCell ref="CN25:CT25"/>
    <mergeCell ref="CV25:DB25"/>
    <mergeCell ref="DD25:DJ25"/>
    <mergeCell ref="DL25:DR25"/>
    <mergeCell ref="DT25:DZ25"/>
    <mergeCell ref="EB25:EH25"/>
    <mergeCell ref="EJ25:EP25"/>
    <mergeCell ref="EB26:EH26"/>
    <mergeCell ref="EJ26:EP26"/>
    <mergeCell ref="L27:AA27"/>
    <mergeCell ref="AB27:AH27"/>
    <mergeCell ref="AJ27:AP27"/>
    <mergeCell ref="AR27:AX27"/>
    <mergeCell ref="AZ27:BF27"/>
    <mergeCell ref="BH27:BN27"/>
    <mergeCell ref="BP27:BV27"/>
    <mergeCell ref="BX27:CD27"/>
    <mergeCell ref="CF27:CL27"/>
    <mergeCell ref="CN27:CT27"/>
    <mergeCell ref="CV27:DB27"/>
    <mergeCell ref="DD27:DJ27"/>
    <mergeCell ref="DL27:DR27"/>
    <mergeCell ref="DT27:DZ27"/>
    <mergeCell ref="EB27:EH27"/>
    <mergeCell ref="EJ27:EP27"/>
    <mergeCell ref="L26:AA26"/>
    <mergeCell ref="AB26:AH26"/>
    <mergeCell ref="AJ26:AP26"/>
    <mergeCell ref="AR26:AX26"/>
    <mergeCell ref="AZ26:BF26"/>
    <mergeCell ref="AZ48:BF48"/>
    <mergeCell ref="BH48:BN48"/>
    <mergeCell ref="BP48:BV48"/>
    <mergeCell ref="BX48:CD48"/>
    <mergeCell ref="CF48:CL48"/>
    <mergeCell ref="CN26:CT26"/>
    <mergeCell ref="CV26:DB26"/>
    <mergeCell ref="DD26:DJ26"/>
    <mergeCell ref="DL26:DR26"/>
    <mergeCell ref="BH26:BN26"/>
    <mergeCell ref="BP26:BV26"/>
    <mergeCell ref="BX26:CD26"/>
    <mergeCell ref="CF26:CL26"/>
    <mergeCell ref="CN46:CT46"/>
    <mergeCell ref="CV46:DB46"/>
    <mergeCell ref="DD46:DJ46"/>
    <mergeCell ref="DL46:DR46"/>
    <mergeCell ref="CN47:CT47"/>
    <mergeCell ref="CV47:DB47"/>
    <mergeCell ref="DD47:DJ47"/>
    <mergeCell ref="DL47:DR47"/>
    <mergeCell ref="CN44:CT44"/>
    <mergeCell ref="CV44:DB44"/>
    <mergeCell ref="DD44:DJ44"/>
    <mergeCell ref="BX50:CD50"/>
    <mergeCell ref="CF50:CL50"/>
    <mergeCell ref="CN48:CT48"/>
    <mergeCell ref="CV48:DB48"/>
    <mergeCell ref="DD48:DJ48"/>
    <mergeCell ref="DL48:DR48"/>
    <mergeCell ref="A49:K49"/>
    <mergeCell ref="L49:AA49"/>
    <mergeCell ref="AB49:AH49"/>
    <mergeCell ref="AJ49:AP49"/>
    <mergeCell ref="AR49:AX49"/>
    <mergeCell ref="AZ49:BF49"/>
    <mergeCell ref="BH49:BN49"/>
    <mergeCell ref="BP49:BV49"/>
    <mergeCell ref="BX49:CD49"/>
    <mergeCell ref="CF49:CL49"/>
    <mergeCell ref="CN49:CT49"/>
    <mergeCell ref="CV49:DB49"/>
    <mergeCell ref="DD49:DJ49"/>
    <mergeCell ref="DL49:DR49"/>
    <mergeCell ref="L48:AA48"/>
    <mergeCell ref="AB48:AH48"/>
    <mergeCell ref="AJ48:AP48"/>
    <mergeCell ref="AR48:AX48"/>
    <mergeCell ref="CN50:CT50"/>
    <mergeCell ref="CV50:DB50"/>
    <mergeCell ref="DD50:DJ50"/>
    <mergeCell ref="DL50:DR50"/>
    <mergeCell ref="L51:AA51"/>
    <mergeCell ref="AB51:AH51"/>
    <mergeCell ref="AJ51:AP51"/>
    <mergeCell ref="AR51:AX51"/>
    <mergeCell ref="AZ51:BF51"/>
    <mergeCell ref="BH51:BN51"/>
    <mergeCell ref="BP51:BV51"/>
    <mergeCell ref="BX51:CD51"/>
    <mergeCell ref="CF51:CL51"/>
    <mergeCell ref="CN51:CT51"/>
    <mergeCell ref="CV51:DB51"/>
    <mergeCell ref="DD51:DJ51"/>
    <mergeCell ref="DL51:DR51"/>
    <mergeCell ref="L50:AA50"/>
    <mergeCell ref="AB50:AH50"/>
    <mergeCell ref="AJ50:AP50"/>
    <mergeCell ref="AR50:AX50"/>
    <mergeCell ref="AZ50:BF50"/>
    <mergeCell ref="BH50:BN50"/>
    <mergeCell ref="BP50:BV50"/>
  </mergeCells>
  <phoneticPr fontId="3"/>
  <pageMargins left="0.59055118110236227" right="0.59055118110236227" top="0.59055118110236227" bottom="0.59055118110236227" header="0.51181102362204722" footer="0.51181102362204722"/>
  <pageSetup paperSize="9" fitToWidth="2" orientation="portrait" r:id="rId1"/>
  <headerFooter alignWithMargins="0"/>
  <colBreaks count="1" manualBreakCount="1">
    <brk id="75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I54"/>
  <sheetViews>
    <sheetView view="pageBreakPreview" zoomScaleNormal="100" zoomScaleSheetLayoutView="100" workbookViewId="0">
      <selection activeCell="A4" sqref="A4:BW4"/>
    </sheetView>
  </sheetViews>
  <sheetFormatPr defaultColWidth="9" defaultRowHeight="13.5" x14ac:dyDescent="0.15"/>
  <cols>
    <col min="1" max="149" width="1.125" style="645" customWidth="1"/>
    <col min="150" max="165" width="2.125" style="645" customWidth="1"/>
    <col min="166" max="16384" width="9" style="645"/>
  </cols>
  <sheetData>
    <row r="1" spans="1:165" x14ac:dyDescent="0.15">
      <c r="A1" s="17" t="s">
        <v>444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  <c r="U1" s="17"/>
      <c r="V1" s="17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Q1" s="646"/>
      <c r="ER1" s="646"/>
      <c r="ES1" s="69" t="s">
        <v>445</v>
      </c>
    </row>
    <row r="2" spans="1:165" s="646" customFormat="1" ht="13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</row>
    <row r="3" spans="1:165" s="646" customFormat="1" ht="13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</row>
    <row r="4" spans="1:165" s="646" customFormat="1" ht="21" customHeight="1" x14ac:dyDescent="0.15">
      <c r="A4" s="562" t="s">
        <v>479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2"/>
      <c r="R4" s="562"/>
      <c r="S4" s="562"/>
      <c r="T4" s="562"/>
      <c r="U4" s="562"/>
      <c r="V4" s="562"/>
      <c r="W4" s="562"/>
      <c r="X4" s="562"/>
      <c r="Y4" s="562"/>
      <c r="Z4" s="562"/>
      <c r="AA4" s="562"/>
      <c r="AB4" s="562"/>
      <c r="AC4" s="562"/>
      <c r="AD4" s="562"/>
      <c r="AE4" s="562"/>
      <c r="AF4" s="562"/>
      <c r="AG4" s="562"/>
      <c r="AH4" s="562"/>
      <c r="AI4" s="562"/>
      <c r="AJ4" s="562"/>
      <c r="AK4" s="562"/>
      <c r="AL4" s="562"/>
      <c r="AM4" s="562"/>
      <c r="AN4" s="562"/>
      <c r="AO4" s="562"/>
      <c r="AP4" s="562"/>
      <c r="AQ4" s="562"/>
      <c r="AR4" s="562"/>
      <c r="AS4" s="562"/>
      <c r="AT4" s="562"/>
      <c r="AU4" s="562"/>
      <c r="AV4" s="562"/>
      <c r="AW4" s="562"/>
      <c r="AX4" s="562"/>
      <c r="AY4" s="562"/>
      <c r="AZ4" s="562"/>
      <c r="BA4" s="562"/>
      <c r="BB4" s="562"/>
      <c r="BC4" s="562"/>
      <c r="BD4" s="562"/>
      <c r="BE4" s="562"/>
      <c r="BF4" s="562"/>
      <c r="BG4" s="562"/>
      <c r="BH4" s="562"/>
      <c r="BI4" s="562"/>
      <c r="BJ4" s="562"/>
      <c r="BK4" s="562"/>
      <c r="BL4" s="562"/>
      <c r="BM4" s="562"/>
      <c r="BN4" s="562"/>
      <c r="BO4" s="562"/>
      <c r="BP4" s="562"/>
      <c r="BQ4" s="562"/>
      <c r="BR4" s="562"/>
      <c r="BS4" s="562"/>
      <c r="BT4" s="562"/>
      <c r="BU4" s="562"/>
      <c r="BV4" s="562"/>
      <c r="BW4" s="562"/>
      <c r="BX4" s="582" t="s">
        <v>476</v>
      </c>
      <c r="BY4" s="582"/>
      <c r="BZ4" s="582"/>
      <c r="CA4" s="582"/>
      <c r="CB4" s="582"/>
      <c r="CC4" s="582"/>
      <c r="CD4" s="582"/>
      <c r="CE4" s="582"/>
      <c r="CF4" s="582"/>
      <c r="CG4" s="582"/>
      <c r="CH4" s="582"/>
      <c r="CI4" s="582"/>
      <c r="CJ4" s="582"/>
      <c r="CK4" s="582"/>
      <c r="CL4" s="582"/>
      <c r="CM4" s="582"/>
      <c r="CN4" s="582"/>
      <c r="CO4" s="582"/>
      <c r="CP4" s="582"/>
      <c r="CQ4" s="582"/>
      <c r="CR4" s="582"/>
      <c r="CS4" s="582"/>
      <c r="CT4" s="582"/>
      <c r="CU4" s="582"/>
      <c r="CV4" s="582"/>
      <c r="CW4" s="582"/>
      <c r="CX4" s="582"/>
      <c r="CY4" s="582"/>
      <c r="CZ4" s="582"/>
      <c r="DA4" s="582"/>
      <c r="DB4" s="582"/>
      <c r="DC4" s="582"/>
      <c r="DD4" s="582"/>
      <c r="DE4" s="582"/>
      <c r="DF4" s="582"/>
      <c r="DG4" s="582"/>
      <c r="DH4" s="582"/>
      <c r="DI4" s="582"/>
      <c r="DJ4" s="582"/>
      <c r="DK4" s="582"/>
      <c r="DL4" s="582"/>
      <c r="DM4" s="582"/>
      <c r="DN4" s="582"/>
      <c r="DO4" s="582"/>
      <c r="DP4" s="582"/>
      <c r="DQ4" s="582"/>
      <c r="DR4" s="582"/>
      <c r="DS4" s="582"/>
      <c r="DT4" s="582"/>
      <c r="DU4" s="582"/>
      <c r="DV4" s="582"/>
      <c r="DW4" s="582"/>
      <c r="DX4" s="582"/>
      <c r="DY4" s="582"/>
      <c r="DZ4" s="582"/>
      <c r="EA4" s="582"/>
      <c r="EB4" s="582"/>
      <c r="EC4" s="582"/>
      <c r="ED4" s="582"/>
      <c r="EE4" s="582"/>
      <c r="EF4" s="582"/>
      <c r="EG4" s="582"/>
      <c r="EH4" s="582"/>
      <c r="EI4" s="582"/>
      <c r="EJ4" s="582"/>
      <c r="EK4" s="582"/>
      <c r="EL4" s="582"/>
      <c r="EM4" s="582"/>
      <c r="EN4" s="582"/>
      <c r="EO4" s="582"/>
      <c r="EP4" s="582"/>
      <c r="EQ4" s="582"/>
      <c r="ER4" s="582"/>
      <c r="ES4" s="582"/>
    </row>
    <row r="5" spans="1:165" s="646" customFormat="1" ht="13.5" customHeight="1" x14ac:dyDescent="0.15">
      <c r="A5" s="58"/>
      <c r="B5" s="33"/>
      <c r="C5" s="33"/>
      <c r="D5" s="33"/>
      <c r="E5" s="33"/>
      <c r="F5" s="33"/>
      <c r="G5" s="33"/>
      <c r="H5" s="33"/>
      <c r="I5" s="59"/>
      <c r="J5" s="36"/>
      <c r="K5" s="36"/>
      <c r="L5" s="36"/>
      <c r="M5" s="36"/>
      <c r="N5" s="36"/>
      <c r="O5" s="36"/>
      <c r="P5" s="33"/>
      <c r="Q5" s="59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</row>
    <row r="6" spans="1:165" s="646" customFormat="1" ht="13.5" customHeight="1" x14ac:dyDescent="0.15">
      <c r="A6" s="58"/>
      <c r="B6" s="33"/>
      <c r="C6" s="33"/>
      <c r="D6" s="33"/>
      <c r="E6" s="33"/>
      <c r="F6" s="33"/>
      <c r="G6" s="33"/>
      <c r="H6" s="33"/>
      <c r="I6" s="59"/>
      <c r="J6" s="36"/>
      <c r="K6" s="36"/>
      <c r="L6" s="36"/>
      <c r="M6" s="36"/>
      <c r="N6" s="36"/>
      <c r="O6" s="36"/>
      <c r="P6" s="33"/>
      <c r="Q6" s="59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</row>
    <row r="7" spans="1:165" s="646" customFormat="1" ht="18" customHeight="1" x14ac:dyDescent="0.15">
      <c r="A7" s="592" t="s">
        <v>375</v>
      </c>
      <c r="B7" s="592"/>
      <c r="C7" s="592"/>
      <c r="D7" s="592"/>
      <c r="E7" s="592"/>
      <c r="F7" s="592"/>
      <c r="G7" s="592"/>
      <c r="H7" s="592"/>
      <c r="I7" s="593"/>
      <c r="J7" s="597" t="s">
        <v>376</v>
      </c>
      <c r="K7" s="598"/>
      <c r="L7" s="598"/>
      <c r="M7" s="598"/>
      <c r="N7" s="598"/>
      <c r="O7" s="598"/>
      <c r="P7" s="598"/>
      <c r="Q7" s="599"/>
      <c r="R7" s="583" t="s">
        <v>474</v>
      </c>
      <c r="S7" s="584"/>
      <c r="T7" s="584"/>
      <c r="U7" s="584"/>
      <c r="V7" s="584"/>
      <c r="W7" s="584"/>
      <c r="X7" s="584"/>
      <c r="Y7" s="584"/>
      <c r="Z7" s="584"/>
      <c r="AA7" s="584"/>
      <c r="AB7" s="584"/>
      <c r="AC7" s="584"/>
      <c r="AD7" s="584"/>
      <c r="AE7" s="584"/>
      <c r="AF7" s="584"/>
      <c r="AG7" s="584"/>
      <c r="AH7" s="584"/>
      <c r="AI7" s="584"/>
      <c r="AJ7" s="584"/>
      <c r="AK7" s="584"/>
      <c r="AL7" s="584"/>
      <c r="AM7" s="584"/>
      <c r="AN7" s="584"/>
      <c r="AO7" s="584"/>
      <c r="AP7" s="584"/>
      <c r="AQ7" s="584"/>
      <c r="AR7" s="584"/>
      <c r="AS7" s="584"/>
      <c r="AT7" s="584"/>
      <c r="AU7" s="584"/>
      <c r="AV7" s="584"/>
      <c r="AW7" s="584"/>
      <c r="AX7" s="584"/>
      <c r="AY7" s="584"/>
      <c r="AZ7" s="584"/>
      <c r="BA7" s="584"/>
      <c r="BB7" s="584"/>
      <c r="BC7" s="584"/>
      <c r="BD7" s="584"/>
      <c r="BE7" s="584"/>
      <c r="BF7" s="584"/>
      <c r="BG7" s="584"/>
      <c r="BH7" s="584"/>
      <c r="BI7" s="584"/>
      <c r="BJ7" s="584"/>
      <c r="BK7" s="584"/>
      <c r="BL7" s="584"/>
      <c r="BM7" s="584"/>
      <c r="BN7" s="584"/>
      <c r="BO7" s="584"/>
      <c r="BP7" s="584"/>
      <c r="BQ7" s="584"/>
      <c r="BR7" s="584"/>
      <c r="BS7" s="584"/>
      <c r="BT7" s="584"/>
      <c r="BU7" s="584"/>
      <c r="BV7" s="584"/>
      <c r="BW7" s="584"/>
      <c r="BX7" s="581" t="s">
        <v>475</v>
      </c>
      <c r="BY7" s="581"/>
      <c r="BZ7" s="581"/>
      <c r="CA7" s="581"/>
      <c r="CB7" s="581"/>
      <c r="CC7" s="581"/>
      <c r="CD7" s="581"/>
      <c r="CE7" s="581"/>
      <c r="CF7" s="581"/>
      <c r="CG7" s="581"/>
      <c r="CH7" s="581"/>
      <c r="CI7" s="581"/>
      <c r="CJ7" s="581"/>
      <c r="CK7" s="581"/>
      <c r="CL7" s="581"/>
      <c r="CM7" s="581"/>
      <c r="CN7" s="581"/>
      <c r="CO7" s="581"/>
      <c r="CP7" s="581"/>
      <c r="CQ7" s="581"/>
      <c r="CR7" s="581"/>
      <c r="CS7" s="581"/>
      <c r="CT7" s="581"/>
      <c r="CU7" s="581"/>
      <c r="CV7" s="581"/>
      <c r="CW7" s="581"/>
      <c r="CX7" s="581"/>
      <c r="CY7" s="581"/>
      <c r="CZ7" s="581"/>
      <c r="DA7" s="581"/>
      <c r="DB7" s="581"/>
      <c r="DC7" s="581"/>
      <c r="DD7" s="581"/>
      <c r="DE7" s="581"/>
      <c r="DF7" s="581"/>
      <c r="DG7" s="581"/>
      <c r="DH7" s="581"/>
      <c r="DI7" s="581"/>
      <c r="DJ7" s="581"/>
      <c r="DK7" s="581"/>
      <c r="DL7" s="581"/>
      <c r="DM7" s="581"/>
      <c r="DN7" s="581"/>
      <c r="DO7" s="581"/>
      <c r="DP7" s="581"/>
      <c r="DQ7" s="581"/>
      <c r="DR7" s="581"/>
      <c r="DS7" s="581"/>
      <c r="DT7" s="581"/>
      <c r="DU7" s="581"/>
      <c r="DV7" s="581"/>
      <c r="DW7" s="581"/>
      <c r="DX7" s="581"/>
      <c r="DY7" s="581"/>
      <c r="DZ7" s="581"/>
      <c r="EA7" s="581"/>
      <c r="EB7" s="581"/>
      <c r="EC7" s="581"/>
      <c r="ED7" s="581"/>
      <c r="EE7" s="581"/>
      <c r="EF7" s="581"/>
      <c r="EG7" s="581"/>
      <c r="EH7" s="581"/>
      <c r="EI7" s="581"/>
      <c r="EJ7" s="581"/>
      <c r="EK7" s="581"/>
      <c r="EL7" s="581"/>
      <c r="EM7" s="581"/>
      <c r="EN7" s="581"/>
      <c r="EO7" s="581"/>
      <c r="EP7" s="581"/>
      <c r="EQ7" s="581"/>
      <c r="ER7" s="581"/>
      <c r="ES7" s="581"/>
    </row>
    <row r="8" spans="1:165" s="646" customFormat="1" ht="18" customHeight="1" x14ac:dyDescent="0.15">
      <c r="A8" s="552"/>
      <c r="B8" s="552"/>
      <c r="C8" s="552"/>
      <c r="D8" s="552"/>
      <c r="E8" s="552"/>
      <c r="F8" s="552"/>
      <c r="G8" s="552"/>
      <c r="H8" s="552"/>
      <c r="I8" s="594"/>
      <c r="J8" s="600"/>
      <c r="K8" s="601"/>
      <c r="L8" s="601"/>
      <c r="M8" s="601"/>
      <c r="N8" s="601"/>
      <c r="O8" s="601"/>
      <c r="P8" s="601"/>
      <c r="Q8" s="602"/>
      <c r="R8" s="576" t="s">
        <v>377</v>
      </c>
      <c r="S8" s="577"/>
      <c r="T8" s="577"/>
      <c r="U8" s="577"/>
      <c r="V8" s="577"/>
      <c r="W8" s="577"/>
      <c r="X8" s="577"/>
      <c r="Y8" s="577"/>
      <c r="Z8" s="577"/>
      <c r="AA8" s="577"/>
      <c r="AB8" s="577"/>
      <c r="AC8" s="577"/>
      <c r="AD8" s="577"/>
      <c r="AE8" s="577"/>
      <c r="AF8" s="576" t="s">
        <v>378</v>
      </c>
      <c r="AG8" s="577"/>
      <c r="AH8" s="577"/>
      <c r="AI8" s="577"/>
      <c r="AJ8" s="577"/>
      <c r="AK8" s="577"/>
      <c r="AL8" s="577"/>
      <c r="AM8" s="577"/>
      <c r="AN8" s="577"/>
      <c r="AO8" s="577"/>
      <c r="AP8" s="577"/>
      <c r="AQ8" s="577"/>
      <c r="AR8" s="577"/>
      <c r="AS8" s="577"/>
      <c r="AT8" s="576" t="s">
        <v>379</v>
      </c>
      <c r="AU8" s="577"/>
      <c r="AV8" s="577"/>
      <c r="AW8" s="577"/>
      <c r="AX8" s="577"/>
      <c r="AY8" s="577"/>
      <c r="AZ8" s="577"/>
      <c r="BA8" s="577"/>
      <c r="BB8" s="577"/>
      <c r="BC8" s="577"/>
      <c r="BD8" s="577"/>
      <c r="BE8" s="577"/>
      <c r="BF8" s="577"/>
      <c r="BG8" s="578"/>
      <c r="BH8" s="576" t="s">
        <v>380</v>
      </c>
      <c r="BI8" s="577"/>
      <c r="BJ8" s="577"/>
      <c r="BK8" s="577"/>
      <c r="BL8" s="577"/>
      <c r="BM8" s="577"/>
      <c r="BN8" s="577"/>
      <c r="BO8" s="577"/>
      <c r="BP8" s="577"/>
      <c r="BQ8" s="577"/>
      <c r="BR8" s="577"/>
      <c r="BS8" s="577"/>
      <c r="BT8" s="577"/>
      <c r="BU8" s="577"/>
      <c r="BV8" s="577"/>
      <c r="BW8" s="577"/>
      <c r="BX8" s="576" t="s">
        <v>381</v>
      </c>
      <c r="BY8" s="577"/>
      <c r="BZ8" s="577"/>
      <c r="CA8" s="577"/>
      <c r="CB8" s="577"/>
      <c r="CC8" s="577"/>
      <c r="CD8" s="577"/>
      <c r="CE8" s="577"/>
      <c r="CF8" s="577"/>
      <c r="CG8" s="577"/>
      <c r="CH8" s="577"/>
      <c r="CI8" s="577"/>
      <c r="CJ8" s="577"/>
      <c r="CK8" s="577"/>
      <c r="CL8" s="577"/>
      <c r="CM8" s="577"/>
      <c r="CN8" s="577"/>
      <c r="CO8" s="578"/>
      <c r="CP8" s="576" t="s">
        <v>382</v>
      </c>
      <c r="CQ8" s="577"/>
      <c r="CR8" s="577"/>
      <c r="CS8" s="577"/>
      <c r="CT8" s="577"/>
      <c r="CU8" s="577"/>
      <c r="CV8" s="577"/>
      <c r="CW8" s="577"/>
      <c r="CX8" s="577"/>
      <c r="CY8" s="577"/>
      <c r="CZ8" s="577"/>
      <c r="DA8" s="577"/>
      <c r="DB8" s="577"/>
      <c r="DC8" s="577"/>
      <c r="DD8" s="577"/>
      <c r="DE8" s="578"/>
      <c r="DF8" s="576" t="s">
        <v>383</v>
      </c>
      <c r="DG8" s="577"/>
      <c r="DH8" s="577"/>
      <c r="DI8" s="577"/>
      <c r="DJ8" s="577"/>
      <c r="DK8" s="577"/>
      <c r="DL8" s="577"/>
      <c r="DM8" s="577"/>
      <c r="DN8" s="577"/>
      <c r="DO8" s="577"/>
      <c r="DP8" s="577"/>
      <c r="DQ8" s="577"/>
      <c r="DR8" s="577"/>
      <c r="DS8" s="577"/>
      <c r="DT8" s="577"/>
      <c r="DU8" s="578"/>
      <c r="DV8" s="577" t="s">
        <v>384</v>
      </c>
      <c r="DW8" s="577"/>
      <c r="DX8" s="577"/>
      <c r="DY8" s="577"/>
      <c r="DZ8" s="577"/>
      <c r="EA8" s="577"/>
      <c r="EB8" s="577"/>
      <c r="EC8" s="577"/>
      <c r="ED8" s="577"/>
      <c r="EE8" s="577"/>
      <c r="EF8" s="577"/>
      <c r="EG8" s="577"/>
      <c r="EH8" s="577"/>
      <c r="EI8" s="577"/>
      <c r="EJ8" s="577"/>
      <c r="EK8" s="577"/>
      <c r="EL8" s="577"/>
      <c r="EM8" s="577"/>
      <c r="EN8" s="577"/>
      <c r="EO8" s="577"/>
      <c r="EP8" s="577"/>
      <c r="EQ8" s="577"/>
      <c r="ER8" s="577"/>
      <c r="ES8" s="577"/>
    </row>
    <row r="9" spans="1:165" s="646" customFormat="1" ht="18" customHeight="1" x14ac:dyDescent="0.15">
      <c r="A9" s="595"/>
      <c r="B9" s="595"/>
      <c r="C9" s="595"/>
      <c r="D9" s="595"/>
      <c r="E9" s="595"/>
      <c r="F9" s="595"/>
      <c r="G9" s="595"/>
      <c r="H9" s="595"/>
      <c r="I9" s="596"/>
      <c r="J9" s="603"/>
      <c r="K9" s="604"/>
      <c r="L9" s="604"/>
      <c r="M9" s="604"/>
      <c r="N9" s="604"/>
      <c r="O9" s="604"/>
      <c r="P9" s="604"/>
      <c r="Q9" s="605"/>
      <c r="R9" s="589" t="s">
        <v>385</v>
      </c>
      <c r="S9" s="589"/>
      <c r="T9" s="589"/>
      <c r="U9" s="589"/>
      <c r="V9" s="589"/>
      <c r="W9" s="589"/>
      <c r="X9" s="589"/>
      <c r="Y9" s="573" t="s">
        <v>386</v>
      </c>
      <c r="Z9" s="574"/>
      <c r="AA9" s="574"/>
      <c r="AB9" s="574"/>
      <c r="AC9" s="574"/>
      <c r="AD9" s="574"/>
      <c r="AE9" s="574"/>
      <c r="AF9" s="573" t="s">
        <v>385</v>
      </c>
      <c r="AG9" s="574"/>
      <c r="AH9" s="574"/>
      <c r="AI9" s="574"/>
      <c r="AJ9" s="574"/>
      <c r="AK9" s="574"/>
      <c r="AL9" s="575"/>
      <c r="AM9" s="573" t="s">
        <v>386</v>
      </c>
      <c r="AN9" s="574"/>
      <c r="AO9" s="574"/>
      <c r="AP9" s="574"/>
      <c r="AQ9" s="574"/>
      <c r="AR9" s="574"/>
      <c r="AS9" s="575"/>
      <c r="AT9" s="574" t="s">
        <v>385</v>
      </c>
      <c r="AU9" s="574"/>
      <c r="AV9" s="574"/>
      <c r="AW9" s="574"/>
      <c r="AX9" s="574"/>
      <c r="AY9" s="574"/>
      <c r="AZ9" s="574"/>
      <c r="BA9" s="573" t="s">
        <v>386</v>
      </c>
      <c r="BB9" s="574"/>
      <c r="BC9" s="574"/>
      <c r="BD9" s="574"/>
      <c r="BE9" s="574"/>
      <c r="BF9" s="574"/>
      <c r="BG9" s="575"/>
      <c r="BH9" s="573" t="s">
        <v>385</v>
      </c>
      <c r="BI9" s="574"/>
      <c r="BJ9" s="574"/>
      <c r="BK9" s="574"/>
      <c r="BL9" s="574"/>
      <c r="BM9" s="574"/>
      <c r="BN9" s="575"/>
      <c r="BO9" s="573" t="s">
        <v>386</v>
      </c>
      <c r="BP9" s="574"/>
      <c r="BQ9" s="574"/>
      <c r="BR9" s="574"/>
      <c r="BS9" s="574"/>
      <c r="BT9" s="574"/>
      <c r="BU9" s="574"/>
      <c r="BV9" s="574"/>
      <c r="BW9" s="574"/>
      <c r="BX9" s="573" t="s">
        <v>385</v>
      </c>
      <c r="BY9" s="574"/>
      <c r="BZ9" s="574"/>
      <c r="CA9" s="574"/>
      <c r="CB9" s="574"/>
      <c r="CC9" s="574"/>
      <c r="CD9" s="574"/>
      <c r="CE9" s="574"/>
      <c r="CF9" s="575"/>
      <c r="CG9" s="573" t="s">
        <v>386</v>
      </c>
      <c r="CH9" s="574"/>
      <c r="CI9" s="574"/>
      <c r="CJ9" s="574"/>
      <c r="CK9" s="574"/>
      <c r="CL9" s="574"/>
      <c r="CM9" s="574"/>
      <c r="CN9" s="574"/>
      <c r="CO9" s="575"/>
      <c r="CP9" s="573" t="s">
        <v>385</v>
      </c>
      <c r="CQ9" s="574"/>
      <c r="CR9" s="574"/>
      <c r="CS9" s="574"/>
      <c r="CT9" s="574"/>
      <c r="CU9" s="574"/>
      <c r="CV9" s="574"/>
      <c r="CW9" s="574"/>
      <c r="CX9" s="573" t="s">
        <v>387</v>
      </c>
      <c r="CY9" s="574"/>
      <c r="CZ9" s="574"/>
      <c r="DA9" s="574"/>
      <c r="DB9" s="574"/>
      <c r="DC9" s="574"/>
      <c r="DD9" s="574"/>
      <c r="DE9" s="575"/>
      <c r="DF9" s="573" t="s">
        <v>385</v>
      </c>
      <c r="DG9" s="574"/>
      <c r="DH9" s="574"/>
      <c r="DI9" s="574"/>
      <c r="DJ9" s="574"/>
      <c r="DK9" s="574"/>
      <c r="DL9" s="574"/>
      <c r="DM9" s="575"/>
      <c r="DN9" s="574" t="s">
        <v>386</v>
      </c>
      <c r="DO9" s="574"/>
      <c r="DP9" s="574"/>
      <c r="DQ9" s="574"/>
      <c r="DR9" s="574"/>
      <c r="DS9" s="574"/>
      <c r="DT9" s="574"/>
      <c r="DU9" s="574"/>
      <c r="DV9" s="573" t="s">
        <v>385</v>
      </c>
      <c r="DW9" s="574"/>
      <c r="DX9" s="574"/>
      <c r="DY9" s="574"/>
      <c r="DZ9" s="574"/>
      <c r="EA9" s="574"/>
      <c r="EB9" s="574"/>
      <c r="EC9" s="575"/>
      <c r="ED9" s="574" t="s">
        <v>386</v>
      </c>
      <c r="EE9" s="574"/>
      <c r="EF9" s="574"/>
      <c r="EG9" s="574"/>
      <c r="EH9" s="574"/>
      <c r="EI9" s="574"/>
      <c r="EJ9" s="574"/>
      <c r="EK9" s="574"/>
      <c r="EL9" s="573" t="s">
        <v>388</v>
      </c>
      <c r="EM9" s="574"/>
      <c r="EN9" s="574"/>
      <c r="EO9" s="574"/>
      <c r="EP9" s="574"/>
      <c r="EQ9" s="574"/>
      <c r="ER9" s="574"/>
      <c r="ES9" s="574"/>
    </row>
    <row r="10" spans="1:165" s="646" customFormat="1" ht="15" customHeight="1" x14ac:dyDescent="0.15">
      <c r="A10" s="552" t="s">
        <v>508</v>
      </c>
      <c r="B10" s="552"/>
      <c r="C10" s="552"/>
      <c r="D10" s="552"/>
      <c r="E10" s="552"/>
      <c r="F10" s="552"/>
      <c r="G10" s="552"/>
      <c r="H10" s="552"/>
      <c r="I10" s="594"/>
      <c r="J10" s="585">
        <v>282</v>
      </c>
      <c r="K10" s="608"/>
      <c r="L10" s="608"/>
      <c r="M10" s="608"/>
      <c r="N10" s="608"/>
      <c r="O10" s="608"/>
      <c r="P10" s="608"/>
      <c r="Q10" s="608"/>
      <c r="R10" s="546">
        <v>1070</v>
      </c>
      <c r="S10" s="546"/>
      <c r="T10" s="546"/>
      <c r="U10" s="546"/>
      <c r="V10" s="546"/>
      <c r="W10" s="546"/>
      <c r="X10" s="31"/>
      <c r="Y10" s="546">
        <v>1030</v>
      </c>
      <c r="Z10" s="546"/>
      <c r="AA10" s="546"/>
      <c r="AB10" s="546"/>
      <c r="AC10" s="546"/>
      <c r="AD10" s="546"/>
      <c r="AE10" s="32"/>
      <c r="AF10" s="571">
        <v>3799</v>
      </c>
      <c r="AG10" s="571"/>
      <c r="AH10" s="571"/>
      <c r="AI10" s="571"/>
      <c r="AJ10" s="571"/>
      <c r="AK10" s="571"/>
      <c r="AL10" s="571"/>
      <c r="AM10" s="571">
        <v>3638</v>
      </c>
      <c r="AN10" s="571"/>
      <c r="AO10" s="571"/>
      <c r="AP10" s="571"/>
      <c r="AQ10" s="571"/>
      <c r="AR10" s="571"/>
      <c r="AS10" s="571"/>
      <c r="AT10" s="571">
        <v>5012</v>
      </c>
      <c r="AU10" s="571"/>
      <c r="AV10" s="571"/>
      <c r="AW10" s="571"/>
      <c r="AX10" s="571"/>
      <c r="AY10" s="571"/>
      <c r="AZ10" s="571"/>
      <c r="BA10" s="571">
        <v>4684</v>
      </c>
      <c r="BB10" s="571"/>
      <c r="BC10" s="571"/>
      <c r="BD10" s="571"/>
      <c r="BE10" s="571"/>
      <c r="BF10" s="571"/>
      <c r="BG10" s="571"/>
      <c r="BH10" s="571">
        <v>7426</v>
      </c>
      <c r="BI10" s="571"/>
      <c r="BJ10" s="571"/>
      <c r="BK10" s="571"/>
      <c r="BL10" s="571"/>
      <c r="BM10" s="571"/>
      <c r="BN10" s="571"/>
      <c r="BO10" s="571">
        <v>7468</v>
      </c>
      <c r="BP10" s="571"/>
      <c r="BQ10" s="571"/>
      <c r="BR10" s="571"/>
      <c r="BS10" s="571"/>
      <c r="BT10" s="571"/>
      <c r="BU10" s="571"/>
      <c r="BV10" s="571"/>
      <c r="BW10" s="571"/>
      <c r="BX10" s="546">
        <v>9694</v>
      </c>
      <c r="BY10" s="546"/>
      <c r="BZ10" s="546"/>
      <c r="CA10" s="546"/>
      <c r="CB10" s="546"/>
      <c r="CC10" s="546"/>
      <c r="CD10" s="546"/>
      <c r="CE10" s="33"/>
      <c r="CF10" s="33"/>
      <c r="CG10" s="546">
        <v>10954</v>
      </c>
      <c r="CH10" s="546"/>
      <c r="CI10" s="546"/>
      <c r="CJ10" s="546"/>
      <c r="CK10" s="546"/>
      <c r="CL10" s="546"/>
      <c r="CM10" s="546"/>
      <c r="CN10" s="33"/>
      <c r="CO10" s="33"/>
      <c r="CP10" s="571">
        <v>15551</v>
      </c>
      <c r="CQ10" s="571"/>
      <c r="CR10" s="571"/>
      <c r="CS10" s="571"/>
      <c r="CT10" s="571"/>
      <c r="CU10" s="571"/>
      <c r="CV10" s="571"/>
      <c r="CW10" s="571"/>
      <c r="CX10" s="571">
        <v>22469</v>
      </c>
      <c r="CY10" s="571"/>
      <c r="CZ10" s="571"/>
      <c r="DA10" s="571"/>
      <c r="DB10" s="571"/>
      <c r="DC10" s="571"/>
      <c r="DD10" s="571"/>
      <c r="DE10" s="571"/>
      <c r="DF10" s="546">
        <v>10113</v>
      </c>
      <c r="DG10" s="546"/>
      <c r="DH10" s="546"/>
      <c r="DI10" s="546"/>
      <c r="DJ10" s="546"/>
      <c r="DK10" s="546"/>
      <c r="DL10" s="33"/>
      <c r="DM10" s="33"/>
      <c r="DN10" s="571">
        <v>14120</v>
      </c>
      <c r="DO10" s="571"/>
      <c r="DP10" s="571"/>
      <c r="DQ10" s="571"/>
      <c r="DR10" s="571"/>
      <c r="DS10" s="571"/>
      <c r="DT10" s="571"/>
      <c r="DU10" s="571"/>
      <c r="DV10" s="571">
        <f>SUM(R10,AF10,AT10,BH10,BX10,CP10,DF10)</f>
        <v>52665</v>
      </c>
      <c r="DW10" s="571"/>
      <c r="DX10" s="571"/>
      <c r="DY10" s="571"/>
      <c r="DZ10" s="571"/>
      <c r="EA10" s="571"/>
      <c r="EB10" s="571"/>
      <c r="EC10" s="571"/>
      <c r="ED10" s="571">
        <f>Y10+AM10+BA10+BO10+CG10+CX10+DN10</f>
        <v>64363</v>
      </c>
      <c r="EE10" s="571"/>
      <c r="EF10" s="571"/>
      <c r="EG10" s="571"/>
      <c r="EH10" s="571"/>
      <c r="EI10" s="571"/>
      <c r="EJ10" s="571"/>
      <c r="EK10" s="571"/>
      <c r="EL10" s="571">
        <f>DV10+ED10</f>
        <v>117028</v>
      </c>
      <c r="EM10" s="571"/>
      <c r="EN10" s="571"/>
      <c r="EO10" s="571"/>
      <c r="EP10" s="571"/>
      <c r="EQ10" s="571"/>
      <c r="ER10" s="571"/>
      <c r="ES10" s="571"/>
      <c r="FC10" s="6"/>
      <c r="FD10" s="6"/>
      <c r="FE10" s="6"/>
      <c r="FF10" s="6"/>
      <c r="FG10" s="6"/>
      <c r="FH10" s="6"/>
      <c r="FI10" s="6"/>
    </row>
    <row r="11" spans="1:165" s="646" customFormat="1" ht="15" customHeight="1" x14ac:dyDescent="0.15">
      <c r="A11" s="552" t="s">
        <v>460</v>
      </c>
      <c r="B11" s="552"/>
      <c r="C11" s="552"/>
      <c r="D11" s="552"/>
      <c r="E11" s="552"/>
      <c r="F11" s="552"/>
      <c r="G11" s="552"/>
      <c r="H11" s="552"/>
      <c r="I11" s="594"/>
      <c r="J11" s="585">
        <v>280</v>
      </c>
      <c r="K11" s="608"/>
      <c r="L11" s="608"/>
      <c r="M11" s="608"/>
      <c r="N11" s="608"/>
      <c r="O11" s="608"/>
      <c r="P11" s="608"/>
      <c r="Q11" s="608"/>
      <c r="R11" s="546">
        <v>1009</v>
      </c>
      <c r="S11" s="546"/>
      <c r="T11" s="546"/>
      <c r="U11" s="546"/>
      <c r="V11" s="546"/>
      <c r="W11" s="546"/>
      <c r="X11" s="31"/>
      <c r="Y11" s="546">
        <v>982</v>
      </c>
      <c r="Z11" s="546"/>
      <c r="AA11" s="546"/>
      <c r="AB11" s="546"/>
      <c r="AC11" s="546"/>
      <c r="AD11" s="546"/>
      <c r="AE11" s="32"/>
      <c r="AF11" s="571">
        <v>3714</v>
      </c>
      <c r="AG11" s="571"/>
      <c r="AH11" s="571"/>
      <c r="AI11" s="571"/>
      <c r="AJ11" s="571"/>
      <c r="AK11" s="571"/>
      <c r="AL11" s="571"/>
      <c r="AM11" s="571">
        <v>3516</v>
      </c>
      <c r="AN11" s="571"/>
      <c r="AO11" s="571"/>
      <c r="AP11" s="571"/>
      <c r="AQ11" s="571"/>
      <c r="AR11" s="571"/>
      <c r="AS11" s="571"/>
      <c r="AT11" s="571">
        <v>4900</v>
      </c>
      <c r="AU11" s="571"/>
      <c r="AV11" s="571"/>
      <c r="AW11" s="571"/>
      <c r="AX11" s="571"/>
      <c r="AY11" s="571"/>
      <c r="AZ11" s="571"/>
      <c r="BA11" s="571">
        <v>4633</v>
      </c>
      <c r="BB11" s="571"/>
      <c r="BC11" s="571"/>
      <c r="BD11" s="571"/>
      <c r="BE11" s="571"/>
      <c r="BF11" s="571"/>
      <c r="BG11" s="571"/>
      <c r="BH11" s="571">
        <v>7505</v>
      </c>
      <c r="BI11" s="571"/>
      <c r="BJ11" s="571"/>
      <c r="BK11" s="571"/>
      <c r="BL11" s="571"/>
      <c r="BM11" s="571"/>
      <c r="BN11" s="571"/>
      <c r="BO11" s="571">
        <v>7425</v>
      </c>
      <c r="BP11" s="571"/>
      <c r="BQ11" s="571"/>
      <c r="BR11" s="571"/>
      <c r="BS11" s="571"/>
      <c r="BT11" s="571"/>
      <c r="BU11" s="571"/>
      <c r="BV11" s="571"/>
      <c r="BW11" s="571"/>
      <c r="BX11" s="546">
        <v>9415</v>
      </c>
      <c r="BY11" s="546"/>
      <c r="BZ11" s="546"/>
      <c r="CA11" s="546"/>
      <c r="CB11" s="546"/>
      <c r="CC11" s="546"/>
      <c r="CD11" s="546"/>
      <c r="CE11" s="33"/>
      <c r="CF11" s="33"/>
      <c r="CG11" s="546">
        <v>10650</v>
      </c>
      <c r="CH11" s="546"/>
      <c r="CI11" s="546"/>
      <c r="CJ11" s="546"/>
      <c r="CK11" s="546"/>
      <c r="CL11" s="546"/>
      <c r="CM11" s="546"/>
      <c r="CN11" s="33"/>
      <c r="CO11" s="33"/>
      <c r="CP11" s="571">
        <v>16175</v>
      </c>
      <c r="CQ11" s="571"/>
      <c r="CR11" s="571"/>
      <c r="CS11" s="571"/>
      <c r="CT11" s="571"/>
      <c r="CU11" s="571"/>
      <c r="CV11" s="571"/>
      <c r="CW11" s="571"/>
      <c r="CX11" s="571">
        <v>23003</v>
      </c>
      <c r="CY11" s="571"/>
      <c r="CZ11" s="571"/>
      <c r="DA11" s="571"/>
      <c r="DB11" s="571"/>
      <c r="DC11" s="571"/>
      <c r="DD11" s="571"/>
      <c r="DE11" s="571"/>
      <c r="DF11" s="546">
        <v>10347</v>
      </c>
      <c r="DG11" s="546"/>
      <c r="DH11" s="546"/>
      <c r="DI11" s="546"/>
      <c r="DJ11" s="546"/>
      <c r="DK11" s="546"/>
      <c r="DL11" s="33"/>
      <c r="DM11" s="33"/>
      <c r="DN11" s="571">
        <v>14713</v>
      </c>
      <c r="DO11" s="571"/>
      <c r="DP11" s="571"/>
      <c r="DQ11" s="571"/>
      <c r="DR11" s="571"/>
      <c r="DS11" s="571"/>
      <c r="DT11" s="571"/>
      <c r="DU11" s="571"/>
      <c r="DV11" s="571">
        <f>R11+AF11+AT11+BH11+BX11+CP11+DF11</f>
        <v>53065</v>
      </c>
      <c r="DW11" s="571"/>
      <c r="DX11" s="571"/>
      <c r="DY11" s="571"/>
      <c r="DZ11" s="571"/>
      <c r="EA11" s="571"/>
      <c r="EB11" s="571"/>
      <c r="EC11" s="571"/>
      <c r="ED11" s="571">
        <f>Y11+AM11+BA11+BO11+CG11+CX11+DN11</f>
        <v>64922</v>
      </c>
      <c r="EE11" s="571"/>
      <c r="EF11" s="571"/>
      <c r="EG11" s="571"/>
      <c r="EH11" s="571"/>
      <c r="EI11" s="571"/>
      <c r="EJ11" s="571"/>
      <c r="EK11" s="571"/>
      <c r="EL11" s="571">
        <f>DV11+ED11</f>
        <v>117987</v>
      </c>
      <c r="EM11" s="571"/>
      <c r="EN11" s="571"/>
      <c r="EO11" s="571"/>
      <c r="EP11" s="571"/>
      <c r="EQ11" s="571"/>
      <c r="ER11" s="571"/>
      <c r="ES11" s="571"/>
      <c r="FC11" s="6"/>
      <c r="FD11" s="6"/>
      <c r="FE11" s="6"/>
      <c r="FF11" s="6"/>
      <c r="FG11" s="6"/>
      <c r="FH11" s="6"/>
      <c r="FI11" s="6"/>
    </row>
    <row r="12" spans="1:165" s="646" customFormat="1" ht="15" customHeight="1" x14ac:dyDescent="0.15">
      <c r="A12" s="579" t="s">
        <v>458</v>
      </c>
      <c r="B12" s="579"/>
      <c r="C12" s="579"/>
      <c r="D12" s="579"/>
      <c r="E12" s="579"/>
      <c r="F12" s="579"/>
      <c r="G12" s="579"/>
      <c r="H12" s="579"/>
      <c r="I12" s="594"/>
      <c r="J12" s="585">
        <v>272</v>
      </c>
      <c r="K12" s="586"/>
      <c r="L12" s="586"/>
      <c r="M12" s="586"/>
      <c r="N12" s="586"/>
      <c r="O12" s="586"/>
      <c r="P12" s="586"/>
      <c r="Q12" s="586"/>
      <c r="R12" s="546">
        <v>955</v>
      </c>
      <c r="S12" s="546"/>
      <c r="T12" s="546"/>
      <c r="U12" s="546"/>
      <c r="V12" s="546"/>
      <c r="W12" s="546"/>
      <c r="X12" s="31"/>
      <c r="Y12" s="546">
        <v>899</v>
      </c>
      <c r="Z12" s="546"/>
      <c r="AA12" s="546"/>
      <c r="AB12" s="546"/>
      <c r="AC12" s="546"/>
      <c r="AD12" s="546"/>
      <c r="AE12" s="32"/>
      <c r="AF12" s="571">
        <v>3564</v>
      </c>
      <c r="AG12" s="571"/>
      <c r="AH12" s="571"/>
      <c r="AI12" s="571"/>
      <c r="AJ12" s="571"/>
      <c r="AK12" s="571"/>
      <c r="AL12" s="571"/>
      <c r="AM12" s="571">
        <v>3419</v>
      </c>
      <c r="AN12" s="571"/>
      <c r="AO12" s="571"/>
      <c r="AP12" s="571"/>
      <c r="AQ12" s="571"/>
      <c r="AR12" s="571"/>
      <c r="AS12" s="571"/>
      <c r="AT12" s="571">
        <v>4858</v>
      </c>
      <c r="AU12" s="571"/>
      <c r="AV12" s="571"/>
      <c r="AW12" s="571"/>
      <c r="AX12" s="571"/>
      <c r="AY12" s="571"/>
      <c r="AZ12" s="571"/>
      <c r="BA12" s="571">
        <v>4614</v>
      </c>
      <c r="BB12" s="571"/>
      <c r="BC12" s="571"/>
      <c r="BD12" s="571"/>
      <c r="BE12" s="571"/>
      <c r="BF12" s="571"/>
      <c r="BG12" s="571"/>
      <c r="BH12" s="571">
        <v>7555</v>
      </c>
      <c r="BI12" s="571"/>
      <c r="BJ12" s="571"/>
      <c r="BK12" s="571"/>
      <c r="BL12" s="571"/>
      <c r="BM12" s="571"/>
      <c r="BN12" s="571"/>
      <c r="BO12" s="571">
        <v>7445</v>
      </c>
      <c r="BP12" s="571"/>
      <c r="BQ12" s="571"/>
      <c r="BR12" s="571"/>
      <c r="BS12" s="571"/>
      <c r="BT12" s="571"/>
      <c r="BU12" s="571"/>
      <c r="BV12" s="571"/>
      <c r="BW12" s="571"/>
      <c r="BX12" s="546">
        <v>9020</v>
      </c>
      <c r="BY12" s="546"/>
      <c r="BZ12" s="546"/>
      <c r="CA12" s="546"/>
      <c r="CB12" s="546"/>
      <c r="CC12" s="546"/>
      <c r="CD12" s="546"/>
      <c r="CE12" s="33"/>
      <c r="CF12" s="33"/>
      <c r="CG12" s="546">
        <v>10185</v>
      </c>
      <c r="CH12" s="546"/>
      <c r="CI12" s="546"/>
      <c r="CJ12" s="546"/>
      <c r="CK12" s="546"/>
      <c r="CL12" s="546"/>
      <c r="CM12" s="546"/>
      <c r="CN12" s="33"/>
      <c r="CO12" s="33"/>
      <c r="CP12" s="571">
        <v>16933</v>
      </c>
      <c r="CQ12" s="571"/>
      <c r="CR12" s="571"/>
      <c r="CS12" s="571"/>
      <c r="CT12" s="571"/>
      <c r="CU12" s="571"/>
      <c r="CV12" s="571"/>
      <c r="CW12" s="571"/>
      <c r="CX12" s="571">
        <v>23648</v>
      </c>
      <c r="CY12" s="571"/>
      <c r="CZ12" s="571"/>
      <c r="DA12" s="571"/>
      <c r="DB12" s="571"/>
      <c r="DC12" s="571"/>
      <c r="DD12" s="571"/>
      <c r="DE12" s="571"/>
      <c r="DF12" s="546">
        <v>10568</v>
      </c>
      <c r="DG12" s="546"/>
      <c r="DH12" s="546"/>
      <c r="DI12" s="546"/>
      <c r="DJ12" s="546"/>
      <c r="DK12" s="546"/>
      <c r="DL12" s="33"/>
      <c r="DM12" s="33"/>
      <c r="DN12" s="571">
        <v>15231</v>
      </c>
      <c r="DO12" s="571"/>
      <c r="DP12" s="571"/>
      <c r="DQ12" s="571"/>
      <c r="DR12" s="571"/>
      <c r="DS12" s="571"/>
      <c r="DT12" s="571"/>
      <c r="DU12" s="571"/>
      <c r="DV12" s="571">
        <f>R12+AF12+AT12+BH12+BX12+CP12+DF12</f>
        <v>53453</v>
      </c>
      <c r="DW12" s="571"/>
      <c r="DX12" s="571"/>
      <c r="DY12" s="571"/>
      <c r="DZ12" s="571"/>
      <c r="EA12" s="571"/>
      <c r="EB12" s="571"/>
      <c r="EC12" s="571"/>
      <c r="ED12" s="571">
        <f>Y12+AM12+BA12+BO12+CG12+CX12+DN12</f>
        <v>65441</v>
      </c>
      <c r="EE12" s="571"/>
      <c r="EF12" s="571"/>
      <c r="EG12" s="571"/>
      <c r="EH12" s="571"/>
      <c r="EI12" s="571"/>
      <c r="EJ12" s="571"/>
      <c r="EK12" s="571"/>
      <c r="EL12" s="571">
        <f>DV12+ED12</f>
        <v>118894</v>
      </c>
      <c r="EM12" s="571"/>
      <c r="EN12" s="571"/>
      <c r="EO12" s="571"/>
      <c r="EP12" s="571"/>
      <c r="EQ12" s="571"/>
      <c r="ER12" s="571"/>
      <c r="ES12" s="571"/>
      <c r="FC12" s="6"/>
      <c r="FD12" s="6"/>
      <c r="FE12" s="6"/>
      <c r="FF12" s="6"/>
      <c r="FG12" s="6"/>
      <c r="FH12" s="6"/>
      <c r="FI12" s="6"/>
    </row>
    <row r="13" spans="1:165" s="646" customFormat="1" ht="15" customHeight="1" x14ac:dyDescent="0.15">
      <c r="A13" s="579" t="s">
        <v>487</v>
      </c>
      <c r="B13" s="579"/>
      <c r="C13" s="579"/>
      <c r="D13" s="579"/>
      <c r="E13" s="579"/>
      <c r="F13" s="579"/>
      <c r="G13" s="579"/>
      <c r="H13" s="579"/>
      <c r="I13" s="579"/>
      <c r="J13" s="585">
        <v>284</v>
      </c>
      <c r="K13" s="586"/>
      <c r="L13" s="586"/>
      <c r="M13" s="586"/>
      <c r="N13" s="586"/>
      <c r="O13" s="586"/>
      <c r="P13" s="586"/>
      <c r="Q13" s="586"/>
      <c r="R13" s="546">
        <v>876</v>
      </c>
      <c r="S13" s="546"/>
      <c r="T13" s="546"/>
      <c r="U13" s="546"/>
      <c r="V13" s="546"/>
      <c r="W13" s="546"/>
      <c r="X13" s="31"/>
      <c r="Y13" s="546">
        <v>855</v>
      </c>
      <c r="Z13" s="546"/>
      <c r="AA13" s="546"/>
      <c r="AB13" s="546"/>
      <c r="AC13" s="546"/>
      <c r="AD13" s="546"/>
      <c r="AE13" s="32"/>
      <c r="AF13" s="571">
        <v>3452</v>
      </c>
      <c r="AG13" s="571"/>
      <c r="AH13" s="571"/>
      <c r="AI13" s="571"/>
      <c r="AJ13" s="571"/>
      <c r="AK13" s="571"/>
      <c r="AL13" s="571"/>
      <c r="AM13" s="571">
        <v>3311</v>
      </c>
      <c r="AN13" s="571"/>
      <c r="AO13" s="571"/>
      <c r="AP13" s="571"/>
      <c r="AQ13" s="571"/>
      <c r="AR13" s="571"/>
      <c r="AS13" s="571"/>
      <c r="AT13" s="571">
        <v>4757</v>
      </c>
      <c r="AU13" s="571"/>
      <c r="AV13" s="571"/>
      <c r="AW13" s="571"/>
      <c r="AX13" s="571"/>
      <c r="AY13" s="571"/>
      <c r="AZ13" s="571"/>
      <c r="BA13" s="571">
        <v>4560</v>
      </c>
      <c r="BB13" s="571"/>
      <c r="BC13" s="571"/>
      <c r="BD13" s="571"/>
      <c r="BE13" s="571"/>
      <c r="BF13" s="571"/>
      <c r="BG13" s="571"/>
      <c r="BH13" s="571">
        <v>7606</v>
      </c>
      <c r="BI13" s="571"/>
      <c r="BJ13" s="571"/>
      <c r="BK13" s="571"/>
      <c r="BL13" s="571"/>
      <c r="BM13" s="571"/>
      <c r="BN13" s="571"/>
      <c r="BO13" s="571">
        <v>7372</v>
      </c>
      <c r="BP13" s="571"/>
      <c r="BQ13" s="571"/>
      <c r="BR13" s="571"/>
      <c r="BS13" s="571"/>
      <c r="BT13" s="571"/>
      <c r="BU13" s="571"/>
      <c r="BV13" s="571"/>
      <c r="BW13" s="571"/>
      <c r="BX13" s="546">
        <v>8743</v>
      </c>
      <c r="BY13" s="546"/>
      <c r="BZ13" s="546"/>
      <c r="CA13" s="546"/>
      <c r="CB13" s="546"/>
      <c r="CC13" s="546"/>
      <c r="CD13" s="546"/>
      <c r="CE13" s="33"/>
      <c r="CF13" s="33"/>
      <c r="CG13" s="546">
        <v>9861</v>
      </c>
      <c r="CH13" s="546"/>
      <c r="CI13" s="546"/>
      <c r="CJ13" s="546"/>
      <c r="CK13" s="546"/>
      <c r="CL13" s="546"/>
      <c r="CM13" s="546"/>
      <c r="CN13" s="33"/>
      <c r="CO13" s="33"/>
      <c r="CP13" s="571">
        <v>17618</v>
      </c>
      <c r="CQ13" s="571"/>
      <c r="CR13" s="571"/>
      <c r="CS13" s="571"/>
      <c r="CT13" s="571"/>
      <c r="CU13" s="571"/>
      <c r="CV13" s="571"/>
      <c r="CW13" s="571"/>
      <c r="CX13" s="571">
        <v>24132</v>
      </c>
      <c r="CY13" s="571"/>
      <c r="CZ13" s="571"/>
      <c r="DA13" s="571"/>
      <c r="DB13" s="571"/>
      <c r="DC13" s="571"/>
      <c r="DD13" s="571"/>
      <c r="DE13" s="571"/>
      <c r="DF13" s="546">
        <v>10909</v>
      </c>
      <c r="DG13" s="546"/>
      <c r="DH13" s="546"/>
      <c r="DI13" s="546"/>
      <c r="DJ13" s="546"/>
      <c r="DK13" s="546"/>
      <c r="DL13" s="33"/>
      <c r="DM13" s="33"/>
      <c r="DN13" s="571">
        <v>15984</v>
      </c>
      <c r="DO13" s="571"/>
      <c r="DP13" s="571"/>
      <c r="DQ13" s="571"/>
      <c r="DR13" s="571"/>
      <c r="DS13" s="571"/>
      <c r="DT13" s="571"/>
      <c r="DU13" s="571"/>
      <c r="DV13" s="571">
        <f>R13+AF13+AT13+BH13+BX13+CP13+DF13</f>
        <v>53961</v>
      </c>
      <c r="DW13" s="571"/>
      <c r="DX13" s="571"/>
      <c r="DY13" s="571"/>
      <c r="DZ13" s="571"/>
      <c r="EA13" s="571"/>
      <c r="EB13" s="571"/>
      <c r="EC13" s="571"/>
      <c r="ED13" s="571">
        <f>Y13+AM13+BA13+BO13+CG13+CX13+DN13</f>
        <v>66075</v>
      </c>
      <c r="EE13" s="571"/>
      <c r="EF13" s="571"/>
      <c r="EG13" s="571"/>
      <c r="EH13" s="571"/>
      <c r="EI13" s="571"/>
      <c r="EJ13" s="571"/>
      <c r="EK13" s="571"/>
      <c r="EL13" s="571">
        <f>DV13+ED13</f>
        <v>120036</v>
      </c>
      <c r="EM13" s="571"/>
      <c r="EN13" s="571"/>
      <c r="EO13" s="571"/>
      <c r="EP13" s="571"/>
      <c r="EQ13" s="571"/>
      <c r="ER13" s="571"/>
      <c r="ES13" s="571"/>
      <c r="FC13" s="6"/>
      <c r="FD13" s="6"/>
      <c r="FE13" s="6"/>
      <c r="FF13" s="6"/>
      <c r="FG13" s="6"/>
      <c r="FH13" s="6"/>
      <c r="FI13" s="6"/>
    </row>
    <row r="14" spans="1:165" s="646" customFormat="1" ht="15" customHeight="1" x14ac:dyDescent="0.15">
      <c r="A14" s="647" t="s">
        <v>506</v>
      </c>
      <c r="B14" s="648"/>
      <c r="C14" s="648"/>
      <c r="D14" s="648"/>
      <c r="E14" s="648"/>
      <c r="F14" s="648"/>
      <c r="G14" s="648"/>
      <c r="H14" s="648"/>
      <c r="I14" s="649"/>
      <c r="J14" s="650">
        <v>283</v>
      </c>
      <c r="K14" s="651"/>
      <c r="L14" s="651"/>
      <c r="M14" s="651"/>
      <c r="N14" s="651"/>
      <c r="O14" s="651"/>
      <c r="P14" s="651"/>
      <c r="Q14" s="651"/>
      <c r="R14" s="572">
        <v>854</v>
      </c>
      <c r="S14" s="572"/>
      <c r="T14" s="572"/>
      <c r="U14" s="572"/>
      <c r="V14" s="572"/>
      <c r="W14" s="572"/>
      <c r="X14" s="31"/>
      <c r="Y14" s="572">
        <v>793</v>
      </c>
      <c r="Z14" s="572"/>
      <c r="AA14" s="572"/>
      <c r="AB14" s="572"/>
      <c r="AC14" s="572"/>
      <c r="AD14" s="572"/>
      <c r="AE14" s="32"/>
      <c r="AF14" s="652">
        <v>3380</v>
      </c>
      <c r="AG14" s="652"/>
      <c r="AH14" s="652"/>
      <c r="AI14" s="652"/>
      <c r="AJ14" s="652"/>
      <c r="AK14" s="652"/>
      <c r="AL14" s="652"/>
      <c r="AM14" s="652">
        <v>3171</v>
      </c>
      <c r="AN14" s="652"/>
      <c r="AO14" s="652"/>
      <c r="AP14" s="652"/>
      <c r="AQ14" s="652"/>
      <c r="AR14" s="652"/>
      <c r="AS14" s="652"/>
      <c r="AT14" s="652">
        <v>3973</v>
      </c>
      <c r="AU14" s="652"/>
      <c r="AV14" s="652"/>
      <c r="AW14" s="652"/>
      <c r="AX14" s="652"/>
      <c r="AY14" s="652"/>
      <c r="AZ14" s="652"/>
      <c r="BA14" s="652">
        <v>3884</v>
      </c>
      <c r="BB14" s="652"/>
      <c r="BC14" s="652"/>
      <c r="BD14" s="652"/>
      <c r="BE14" s="652"/>
      <c r="BF14" s="652"/>
      <c r="BG14" s="652"/>
      <c r="BH14" s="652">
        <v>8191</v>
      </c>
      <c r="BI14" s="652"/>
      <c r="BJ14" s="652"/>
      <c r="BK14" s="652"/>
      <c r="BL14" s="652"/>
      <c r="BM14" s="652"/>
      <c r="BN14" s="652"/>
      <c r="BO14" s="652">
        <v>7943</v>
      </c>
      <c r="BP14" s="652"/>
      <c r="BQ14" s="652"/>
      <c r="BR14" s="652"/>
      <c r="BS14" s="652"/>
      <c r="BT14" s="652"/>
      <c r="BU14" s="652"/>
      <c r="BV14" s="652"/>
      <c r="BW14" s="652"/>
      <c r="BX14" s="572">
        <v>8530</v>
      </c>
      <c r="BY14" s="572"/>
      <c r="BZ14" s="572"/>
      <c r="CA14" s="572"/>
      <c r="CB14" s="572"/>
      <c r="CC14" s="572"/>
      <c r="CD14" s="572"/>
      <c r="CE14" s="33"/>
      <c r="CF14" s="33"/>
      <c r="CG14" s="572">
        <v>9520</v>
      </c>
      <c r="CH14" s="572"/>
      <c r="CI14" s="572"/>
      <c r="CJ14" s="572"/>
      <c r="CK14" s="572"/>
      <c r="CL14" s="572"/>
      <c r="CM14" s="572"/>
      <c r="CN14" s="653"/>
      <c r="CO14" s="653"/>
      <c r="CP14" s="652">
        <v>18266</v>
      </c>
      <c r="CQ14" s="652"/>
      <c r="CR14" s="652"/>
      <c r="CS14" s="652"/>
      <c r="CT14" s="652"/>
      <c r="CU14" s="652"/>
      <c r="CV14" s="652"/>
      <c r="CW14" s="652"/>
      <c r="CX14" s="652">
        <v>24602</v>
      </c>
      <c r="CY14" s="652"/>
      <c r="CZ14" s="652"/>
      <c r="DA14" s="652"/>
      <c r="DB14" s="652"/>
      <c r="DC14" s="652"/>
      <c r="DD14" s="652"/>
      <c r="DE14" s="652"/>
      <c r="DF14" s="572">
        <v>11257</v>
      </c>
      <c r="DG14" s="572"/>
      <c r="DH14" s="572"/>
      <c r="DI14" s="572"/>
      <c r="DJ14" s="572"/>
      <c r="DK14" s="572"/>
      <c r="DL14" s="653"/>
      <c r="DM14" s="653"/>
      <c r="DN14" s="652">
        <v>16719</v>
      </c>
      <c r="DO14" s="652"/>
      <c r="DP14" s="652"/>
      <c r="DQ14" s="652"/>
      <c r="DR14" s="652"/>
      <c r="DS14" s="652"/>
      <c r="DT14" s="652"/>
      <c r="DU14" s="652"/>
      <c r="DV14" s="652">
        <f>R14+AF14+AT14+BH14+BX14+CP14+DF14</f>
        <v>54451</v>
      </c>
      <c r="DW14" s="652"/>
      <c r="DX14" s="652"/>
      <c r="DY14" s="652"/>
      <c r="DZ14" s="652"/>
      <c r="EA14" s="652"/>
      <c r="EB14" s="652"/>
      <c r="EC14" s="652"/>
      <c r="ED14" s="652">
        <f>Y14+AM14+BA14+BO14+CG14+CX14+DN14</f>
        <v>66632</v>
      </c>
      <c r="EE14" s="652"/>
      <c r="EF14" s="652"/>
      <c r="EG14" s="652"/>
      <c r="EH14" s="652"/>
      <c r="EI14" s="652"/>
      <c r="EJ14" s="652"/>
      <c r="EK14" s="652"/>
      <c r="EL14" s="652">
        <f>DV14+ED14</f>
        <v>121083</v>
      </c>
      <c r="EM14" s="652"/>
      <c r="EN14" s="652"/>
      <c r="EO14" s="652"/>
      <c r="EP14" s="652"/>
      <c r="EQ14" s="652"/>
      <c r="ER14" s="652"/>
      <c r="ES14" s="652"/>
      <c r="FC14" s="6"/>
      <c r="FD14" s="6"/>
      <c r="FE14" s="6"/>
      <c r="FF14" s="6"/>
      <c r="FG14" s="6"/>
      <c r="FH14" s="6"/>
      <c r="FI14" s="6"/>
    </row>
    <row r="15" spans="1:165" s="646" customFormat="1" ht="13.5" customHeight="1" x14ac:dyDescent="0.1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65"/>
      <c r="BW15" s="65"/>
      <c r="BX15" s="67"/>
      <c r="BY15" s="67"/>
      <c r="BZ15" s="67"/>
      <c r="CA15" s="67"/>
      <c r="CB15" s="67"/>
      <c r="CC15" s="67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65"/>
      <c r="DS15" s="65"/>
      <c r="DT15" s="65"/>
      <c r="DU15" s="65"/>
      <c r="DV15" s="65"/>
      <c r="DW15" s="65"/>
      <c r="DX15" s="65"/>
      <c r="DY15" s="34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P15" s="36"/>
      <c r="ES15" s="60" t="s">
        <v>434</v>
      </c>
      <c r="EY15" s="6"/>
      <c r="EZ15" s="6"/>
      <c r="FA15" s="6"/>
      <c r="FB15" s="6"/>
      <c r="FC15" s="6"/>
      <c r="FD15" s="6"/>
      <c r="FE15" s="6"/>
    </row>
    <row r="16" spans="1:165" s="646" customFormat="1" ht="13.5" customHeight="1" x14ac:dyDescent="0.1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4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X16" s="6"/>
      <c r="EY16" s="6"/>
      <c r="EZ16" s="6"/>
      <c r="FA16" s="6"/>
      <c r="FB16" s="6"/>
      <c r="FC16" s="6"/>
      <c r="FD16" s="6"/>
      <c r="FE16" s="6"/>
    </row>
    <row r="17" spans="1:161" s="646" customFormat="1" ht="13.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4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X17" s="6"/>
      <c r="EY17" s="6"/>
      <c r="EZ17" s="6"/>
      <c r="FA17" s="6"/>
      <c r="FB17" s="6"/>
      <c r="FC17" s="6"/>
      <c r="FD17" s="6"/>
      <c r="FE17" s="6"/>
    </row>
    <row r="18" spans="1:161" s="646" customFormat="1" ht="13.5" customHeight="1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4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X18" s="6"/>
      <c r="EY18" s="6"/>
      <c r="EZ18" s="6"/>
      <c r="FA18" s="6"/>
      <c r="FB18" s="6"/>
      <c r="FC18" s="6"/>
      <c r="FD18" s="6"/>
      <c r="FE18" s="6"/>
    </row>
    <row r="19" spans="1:161" s="646" customFormat="1" ht="13.5" customHeight="1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</row>
    <row r="20" spans="1:161" s="646" customFormat="1" ht="21" customHeight="1" x14ac:dyDescent="0.15">
      <c r="A20" s="562" t="s">
        <v>480</v>
      </c>
      <c r="B20" s="562"/>
      <c r="C20" s="562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  <c r="O20" s="562"/>
      <c r="P20" s="562"/>
      <c r="Q20" s="562"/>
      <c r="R20" s="562"/>
      <c r="S20" s="562"/>
      <c r="T20" s="562"/>
      <c r="U20" s="562"/>
      <c r="V20" s="562"/>
      <c r="W20" s="562"/>
      <c r="X20" s="562"/>
      <c r="Y20" s="562"/>
      <c r="Z20" s="562"/>
      <c r="AA20" s="562"/>
      <c r="AB20" s="562"/>
      <c r="AC20" s="562"/>
      <c r="AD20" s="562"/>
      <c r="AE20" s="562"/>
      <c r="AF20" s="562"/>
      <c r="AG20" s="562"/>
      <c r="AH20" s="562"/>
      <c r="AI20" s="562"/>
      <c r="AJ20" s="562"/>
      <c r="AK20" s="562"/>
      <c r="AL20" s="562"/>
      <c r="AM20" s="562"/>
      <c r="AN20" s="562"/>
      <c r="AO20" s="562"/>
      <c r="AP20" s="562"/>
      <c r="AQ20" s="562"/>
      <c r="AR20" s="562"/>
      <c r="AS20" s="562"/>
      <c r="AT20" s="562"/>
      <c r="AU20" s="562"/>
      <c r="AV20" s="562"/>
      <c r="AW20" s="562"/>
      <c r="AX20" s="562"/>
      <c r="AY20" s="562"/>
      <c r="AZ20" s="562"/>
      <c r="BA20" s="562"/>
      <c r="BB20" s="562"/>
      <c r="BC20" s="562"/>
      <c r="BD20" s="562"/>
      <c r="BE20" s="562"/>
      <c r="BF20" s="562"/>
      <c r="BG20" s="562"/>
      <c r="BH20" s="562"/>
      <c r="BI20" s="562"/>
      <c r="BJ20" s="562"/>
      <c r="BK20" s="562"/>
      <c r="BL20" s="562"/>
      <c r="BM20" s="562"/>
      <c r="BN20" s="562"/>
      <c r="BO20" s="562"/>
      <c r="BP20" s="562"/>
      <c r="BQ20" s="562"/>
      <c r="BR20" s="562"/>
      <c r="BS20" s="562"/>
      <c r="BT20" s="562"/>
      <c r="BU20" s="562"/>
      <c r="BV20" s="562"/>
      <c r="BW20" s="562"/>
      <c r="BX20" s="561" t="s">
        <v>481</v>
      </c>
      <c r="BY20" s="561"/>
      <c r="BZ20" s="561"/>
      <c r="CA20" s="561"/>
      <c r="CB20" s="561"/>
      <c r="CC20" s="561"/>
      <c r="CD20" s="561"/>
      <c r="CE20" s="561"/>
      <c r="CF20" s="561"/>
      <c r="CG20" s="561"/>
      <c r="CH20" s="561"/>
      <c r="CI20" s="561"/>
      <c r="CJ20" s="561"/>
      <c r="CK20" s="561"/>
      <c r="CL20" s="561"/>
      <c r="CM20" s="561"/>
      <c r="CN20" s="561"/>
      <c r="CO20" s="561"/>
      <c r="CP20" s="561"/>
      <c r="CQ20" s="561"/>
      <c r="CR20" s="561"/>
      <c r="CS20" s="561"/>
      <c r="CT20" s="561"/>
      <c r="CU20" s="561"/>
      <c r="CV20" s="561"/>
      <c r="CW20" s="561"/>
      <c r="CX20" s="561"/>
      <c r="CY20" s="561"/>
      <c r="CZ20" s="561"/>
      <c r="DA20" s="561"/>
      <c r="DB20" s="561"/>
      <c r="DC20" s="561"/>
      <c r="DD20" s="561"/>
      <c r="DE20" s="561"/>
      <c r="DF20" s="561"/>
      <c r="DG20" s="561"/>
      <c r="DH20" s="561"/>
      <c r="DI20" s="561"/>
      <c r="DJ20" s="561"/>
      <c r="DK20" s="561"/>
      <c r="DL20" s="561"/>
      <c r="DM20" s="561"/>
      <c r="DN20" s="561"/>
      <c r="DO20" s="561"/>
      <c r="DP20" s="561"/>
      <c r="DQ20" s="561"/>
      <c r="DR20" s="561"/>
      <c r="DS20" s="561"/>
      <c r="DT20" s="561"/>
      <c r="DU20" s="561"/>
      <c r="DV20" s="561"/>
      <c r="DW20" s="561"/>
      <c r="DX20" s="561"/>
      <c r="DY20" s="561"/>
      <c r="DZ20" s="561"/>
      <c r="EA20" s="561"/>
      <c r="EB20" s="561"/>
      <c r="EC20" s="561"/>
      <c r="ED20" s="561"/>
      <c r="EE20" s="561"/>
      <c r="EF20" s="561"/>
      <c r="EG20" s="561"/>
      <c r="EH20" s="561"/>
      <c r="EI20" s="561"/>
      <c r="EJ20" s="561"/>
      <c r="EK20" s="561"/>
      <c r="EL20" s="561"/>
      <c r="EM20" s="561"/>
      <c r="EN20" s="561"/>
      <c r="EO20" s="561"/>
      <c r="EP20" s="561"/>
      <c r="EQ20" s="561"/>
      <c r="ER20" s="561"/>
      <c r="ES20" s="561"/>
    </row>
    <row r="21" spans="1:161" s="646" customFormat="1" ht="13.5" customHeight="1" x14ac:dyDescent="0.1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</row>
    <row r="22" spans="1:161" s="646" customFormat="1" ht="13.5" customHeight="1" x14ac:dyDescent="0.1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9"/>
      <c r="EH22" s="39"/>
      <c r="EI22" s="39"/>
      <c r="EJ22" s="39"/>
      <c r="EK22" s="36"/>
      <c r="EL22" s="36"/>
      <c r="EM22" s="36"/>
      <c r="EN22" s="36"/>
      <c r="EO22" s="36"/>
      <c r="EP22" s="36"/>
    </row>
    <row r="23" spans="1:161" s="646" customFormat="1" ht="18" customHeight="1" x14ac:dyDescent="0.15">
      <c r="A23" s="610" t="s">
        <v>389</v>
      </c>
      <c r="B23" s="610"/>
      <c r="C23" s="610"/>
      <c r="D23" s="610"/>
      <c r="E23" s="610"/>
      <c r="F23" s="610"/>
      <c r="G23" s="610"/>
      <c r="H23" s="610"/>
      <c r="I23" s="610"/>
      <c r="J23" s="611"/>
      <c r="K23" s="609" t="s">
        <v>482</v>
      </c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91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  <c r="BG23" s="591"/>
      <c r="BH23" s="591"/>
      <c r="BI23" s="591"/>
      <c r="BJ23" s="591"/>
      <c r="BK23" s="591"/>
      <c r="BL23" s="591"/>
      <c r="BM23" s="591"/>
      <c r="BN23" s="591"/>
      <c r="BO23" s="591"/>
      <c r="BP23" s="591"/>
      <c r="BQ23" s="591"/>
      <c r="BR23" s="591"/>
      <c r="BS23" s="591"/>
      <c r="BT23" s="591"/>
      <c r="BU23" s="591"/>
      <c r="BV23" s="591"/>
      <c r="BW23" s="591"/>
      <c r="BX23" s="591" t="s">
        <v>483</v>
      </c>
      <c r="BY23" s="591"/>
      <c r="BZ23" s="591"/>
      <c r="CA23" s="591"/>
      <c r="CB23" s="591"/>
      <c r="CC23" s="591"/>
      <c r="CD23" s="591"/>
      <c r="CE23" s="591"/>
      <c r="CF23" s="591"/>
      <c r="CG23" s="591"/>
      <c r="CH23" s="591"/>
      <c r="CI23" s="591"/>
      <c r="CJ23" s="591"/>
      <c r="CK23" s="591"/>
      <c r="CL23" s="591"/>
      <c r="CM23" s="591"/>
      <c r="CN23" s="591"/>
      <c r="CO23" s="591"/>
      <c r="CP23" s="591"/>
      <c r="CQ23" s="591"/>
      <c r="CR23" s="591"/>
      <c r="CS23" s="591"/>
      <c r="CT23" s="591"/>
      <c r="CU23" s="591"/>
      <c r="CV23" s="591"/>
      <c r="CW23" s="591"/>
      <c r="CX23" s="591"/>
      <c r="CY23" s="591"/>
      <c r="CZ23" s="591"/>
      <c r="DA23" s="591"/>
      <c r="DB23" s="591"/>
      <c r="DC23" s="591"/>
      <c r="DD23" s="591"/>
      <c r="DE23" s="591"/>
      <c r="DF23" s="591"/>
      <c r="DG23" s="591"/>
      <c r="DH23" s="591"/>
      <c r="DI23" s="591"/>
      <c r="DJ23" s="591"/>
      <c r="DK23" s="591"/>
      <c r="DL23" s="591"/>
      <c r="DM23" s="591"/>
      <c r="DN23" s="591"/>
      <c r="DO23" s="591"/>
      <c r="DP23" s="591"/>
      <c r="DQ23" s="591"/>
      <c r="DR23" s="591"/>
      <c r="DS23" s="591"/>
      <c r="DT23" s="591"/>
      <c r="DU23" s="591"/>
      <c r="DV23" s="591"/>
      <c r="DW23" s="591"/>
      <c r="DX23" s="591"/>
      <c r="DY23" s="591"/>
      <c r="DZ23" s="591"/>
      <c r="EA23" s="591"/>
      <c r="EB23" s="591"/>
      <c r="EC23" s="591"/>
      <c r="ED23" s="591"/>
      <c r="EE23" s="591"/>
      <c r="EF23" s="591"/>
      <c r="EG23" s="591"/>
      <c r="EH23" s="591"/>
      <c r="EI23" s="591"/>
      <c r="EJ23" s="591"/>
      <c r="EK23" s="34"/>
      <c r="EL23" s="34"/>
      <c r="EM23" s="34"/>
      <c r="EN23" s="34"/>
      <c r="EO23" s="70"/>
      <c r="EP23" s="34"/>
      <c r="EQ23" s="34"/>
    </row>
    <row r="24" spans="1:161" s="646" customFormat="1" ht="18" customHeight="1" x14ac:dyDescent="0.15">
      <c r="A24" s="589"/>
      <c r="B24" s="589"/>
      <c r="C24" s="589"/>
      <c r="D24" s="589"/>
      <c r="E24" s="589"/>
      <c r="F24" s="589"/>
      <c r="G24" s="589"/>
      <c r="H24" s="589"/>
      <c r="I24" s="589"/>
      <c r="J24" s="590"/>
      <c r="K24" s="573" t="s">
        <v>390</v>
      </c>
      <c r="L24" s="574"/>
      <c r="M24" s="574"/>
      <c r="N24" s="574"/>
      <c r="O24" s="574"/>
      <c r="P24" s="574"/>
      <c r="Q24" s="574"/>
      <c r="R24" s="574"/>
      <c r="S24" s="573" t="s">
        <v>391</v>
      </c>
      <c r="T24" s="574"/>
      <c r="U24" s="574"/>
      <c r="V24" s="574"/>
      <c r="W24" s="574"/>
      <c r="X24" s="574"/>
      <c r="Y24" s="574"/>
      <c r="Z24" s="574"/>
      <c r="AA24" s="573" t="s">
        <v>392</v>
      </c>
      <c r="AB24" s="574"/>
      <c r="AC24" s="574"/>
      <c r="AD24" s="574"/>
      <c r="AE24" s="574"/>
      <c r="AF24" s="574"/>
      <c r="AG24" s="574"/>
      <c r="AH24" s="574"/>
      <c r="AI24" s="573" t="s">
        <v>393</v>
      </c>
      <c r="AJ24" s="574"/>
      <c r="AK24" s="574"/>
      <c r="AL24" s="574"/>
      <c r="AM24" s="574"/>
      <c r="AN24" s="574"/>
      <c r="AO24" s="574"/>
      <c r="AP24" s="574"/>
      <c r="AQ24" s="573" t="s">
        <v>394</v>
      </c>
      <c r="AR24" s="574"/>
      <c r="AS24" s="574"/>
      <c r="AT24" s="574"/>
      <c r="AU24" s="574"/>
      <c r="AV24" s="574"/>
      <c r="AW24" s="574"/>
      <c r="AX24" s="574"/>
      <c r="AY24" s="606" t="s">
        <v>395</v>
      </c>
      <c r="AZ24" s="607"/>
      <c r="BA24" s="607"/>
      <c r="BB24" s="607"/>
      <c r="BC24" s="607"/>
      <c r="BD24" s="607"/>
      <c r="BE24" s="607"/>
      <c r="BF24" s="607"/>
      <c r="BG24" s="573" t="s">
        <v>473</v>
      </c>
      <c r="BH24" s="574"/>
      <c r="BI24" s="574"/>
      <c r="BJ24" s="574"/>
      <c r="BK24" s="574"/>
      <c r="BL24" s="574"/>
      <c r="BM24" s="574"/>
      <c r="BN24" s="574"/>
      <c r="BO24" s="573" t="s">
        <v>396</v>
      </c>
      <c r="BP24" s="574"/>
      <c r="BQ24" s="574"/>
      <c r="BR24" s="574"/>
      <c r="BS24" s="574"/>
      <c r="BT24" s="574"/>
      <c r="BU24" s="574"/>
      <c r="BV24" s="574"/>
      <c r="BW24" s="574"/>
      <c r="BX24" s="573" t="s">
        <v>390</v>
      </c>
      <c r="BY24" s="574"/>
      <c r="BZ24" s="574"/>
      <c r="CA24" s="574"/>
      <c r="CB24" s="574"/>
      <c r="CC24" s="574"/>
      <c r="CD24" s="574"/>
      <c r="CE24" s="575"/>
      <c r="CF24" s="588" t="s">
        <v>391</v>
      </c>
      <c r="CG24" s="589"/>
      <c r="CH24" s="589"/>
      <c r="CI24" s="589"/>
      <c r="CJ24" s="589"/>
      <c r="CK24" s="589"/>
      <c r="CL24" s="589"/>
      <c r="CM24" s="589"/>
      <c r="CN24" s="588" t="s">
        <v>392</v>
      </c>
      <c r="CO24" s="589"/>
      <c r="CP24" s="589"/>
      <c r="CQ24" s="589"/>
      <c r="CR24" s="589"/>
      <c r="CS24" s="589"/>
      <c r="CT24" s="589"/>
      <c r="CU24" s="589"/>
      <c r="CV24" s="588" t="s">
        <v>393</v>
      </c>
      <c r="CW24" s="589"/>
      <c r="CX24" s="589"/>
      <c r="CY24" s="589"/>
      <c r="CZ24" s="589"/>
      <c r="DA24" s="589"/>
      <c r="DB24" s="589"/>
      <c r="DC24" s="590"/>
      <c r="DD24" s="588" t="s">
        <v>394</v>
      </c>
      <c r="DE24" s="589"/>
      <c r="DF24" s="589"/>
      <c r="DG24" s="589"/>
      <c r="DH24" s="589"/>
      <c r="DI24" s="589"/>
      <c r="DJ24" s="589"/>
      <c r="DK24" s="590"/>
      <c r="DL24" s="588" t="s">
        <v>395</v>
      </c>
      <c r="DM24" s="589"/>
      <c r="DN24" s="589"/>
      <c r="DO24" s="589"/>
      <c r="DP24" s="589"/>
      <c r="DQ24" s="589"/>
      <c r="DR24" s="589"/>
      <c r="DS24" s="589"/>
      <c r="DT24" s="588" t="s">
        <v>473</v>
      </c>
      <c r="DU24" s="589"/>
      <c r="DV24" s="589"/>
      <c r="DW24" s="589"/>
      <c r="DX24" s="589"/>
      <c r="DY24" s="589"/>
      <c r="DZ24" s="589"/>
      <c r="EA24" s="589"/>
      <c r="EB24" s="573" t="s">
        <v>396</v>
      </c>
      <c r="EC24" s="574"/>
      <c r="ED24" s="574"/>
      <c r="EE24" s="574"/>
      <c r="EF24" s="574"/>
      <c r="EG24" s="574"/>
      <c r="EH24" s="574"/>
      <c r="EI24" s="574"/>
      <c r="EJ24" s="574"/>
      <c r="EK24" s="65"/>
      <c r="EL24" s="65"/>
      <c r="EM24" s="65"/>
      <c r="EN24" s="34"/>
      <c r="EO24" s="34"/>
      <c r="EP24" s="34"/>
      <c r="EQ24" s="34"/>
    </row>
    <row r="25" spans="1:161" s="646" customFormat="1" ht="15" customHeight="1" x14ac:dyDescent="0.15">
      <c r="A25" s="552" t="s">
        <v>508</v>
      </c>
      <c r="B25" s="552"/>
      <c r="C25" s="552"/>
      <c r="D25" s="552"/>
      <c r="E25" s="552"/>
      <c r="F25" s="552"/>
      <c r="G25" s="552"/>
      <c r="H25" s="552"/>
      <c r="I25" s="552"/>
      <c r="J25" s="594"/>
      <c r="K25" s="580">
        <v>175716</v>
      </c>
      <c r="L25" s="571"/>
      <c r="M25" s="571"/>
      <c r="N25" s="571"/>
      <c r="O25" s="571"/>
      <c r="P25" s="571"/>
      <c r="Q25" s="571"/>
      <c r="R25" s="571"/>
      <c r="S25" s="571">
        <v>31968</v>
      </c>
      <c r="T25" s="571"/>
      <c r="U25" s="571"/>
      <c r="V25" s="571"/>
      <c r="W25" s="571"/>
      <c r="X25" s="571"/>
      <c r="Y25" s="571"/>
      <c r="Z25" s="571"/>
      <c r="AA25" s="571">
        <v>26834</v>
      </c>
      <c r="AB25" s="571"/>
      <c r="AC25" s="571"/>
      <c r="AD25" s="571"/>
      <c r="AE25" s="571"/>
      <c r="AF25" s="571"/>
      <c r="AG25" s="571"/>
      <c r="AH25" s="571"/>
      <c r="AI25" s="571">
        <v>21825</v>
      </c>
      <c r="AJ25" s="571"/>
      <c r="AK25" s="571"/>
      <c r="AL25" s="571"/>
      <c r="AM25" s="571"/>
      <c r="AN25" s="571"/>
      <c r="AO25" s="571"/>
      <c r="AP25" s="571"/>
      <c r="AQ25" s="571">
        <v>3349</v>
      </c>
      <c r="AR25" s="571"/>
      <c r="AS25" s="571"/>
      <c r="AT25" s="571"/>
      <c r="AU25" s="571"/>
      <c r="AV25" s="571"/>
      <c r="AW25" s="571"/>
      <c r="AX25" s="571"/>
      <c r="AY25" s="571">
        <v>13037</v>
      </c>
      <c r="AZ25" s="571"/>
      <c r="BA25" s="571"/>
      <c r="BB25" s="571"/>
      <c r="BC25" s="571"/>
      <c r="BD25" s="571"/>
      <c r="BE25" s="571"/>
      <c r="BF25" s="571"/>
      <c r="BG25" s="540" t="s">
        <v>374</v>
      </c>
      <c r="BH25" s="540"/>
      <c r="BI25" s="540"/>
      <c r="BJ25" s="540"/>
      <c r="BK25" s="540"/>
      <c r="BL25" s="540"/>
      <c r="BM25" s="36"/>
      <c r="BN25" s="36"/>
      <c r="BO25" s="571">
        <f>SUM(K25:BN25)</f>
        <v>272729</v>
      </c>
      <c r="BP25" s="571"/>
      <c r="BQ25" s="571"/>
      <c r="BR25" s="571"/>
      <c r="BS25" s="571"/>
      <c r="BT25" s="571"/>
      <c r="BU25" s="571"/>
      <c r="BV25" s="571"/>
      <c r="BW25" s="571"/>
      <c r="BX25" s="571">
        <v>489237</v>
      </c>
      <c r="BY25" s="571"/>
      <c r="BZ25" s="571"/>
      <c r="CA25" s="571"/>
      <c r="CB25" s="571"/>
      <c r="CC25" s="571"/>
      <c r="CD25" s="571"/>
      <c r="CE25" s="571"/>
      <c r="CF25" s="571">
        <v>67364</v>
      </c>
      <c r="CG25" s="571"/>
      <c r="CH25" s="571"/>
      <c r="CI25" s="571"/>
      <c r="CJ25" s="571"/>
      <c r="CK25" s="571"/>
      <c r="CL25" s="571"/>
      <c r="CM25" s="571"/>
      <c r="CN25" s="546">
        <v>86752</v>
      </c>
      <c r="CO25" s="546"/>
      <c r="CP25" s="546"/>
      <c r="CQ25" s="546"/>
      <c r="CR25" s="546"/>
      <c r="CS25" s="546"/>
      <c r="CT25" s="546"/>
      <c r="CU25" s="33"/>
      <c r="CV25" s="571">
        <v>65709</v>
      </c>
      <c r="CW25" s="571"/>
      <c r="CX25" s="571"/>
      <c r="CY25" s="571"/>
      <c r="CZ25" s="571"/>
      <c r="DA25" s="571"/>
      <c r="DB25" s="571"/>
      <c r="DC25" s="571"/>
      <c r="DD25" s="571">
        <v>6488</v>
      </c>
      <c r="DE25" s="571"/>
      <c r="DF25" s="571"/>
      <c r="DG25" s="571"/>
      <c r="DH25" s="571"/>
      <c r="DI25" s="571"/>
      <c r="DJ25" s="571"/>
      <c r="DK25" s="571"/>
      <c r="DL25" s="571">
        <v>37220</v>
      </c>
      <c r="DM25" s="571"/>
      <c r="DN25" s="571"/>
      <c r="DO25" s="571"/>
      <c r="DP25" s="571"/>
      <c r="DQ25" s="571"/>
      <c r="DR25" s="571"/>
      <c r="DS25" s="571"/>
      <c r="DT25" s="613" t="s">
        <v>374</v>
      </c>
      <c r="DU25" s="613"/>
      <c r="DV25" s="613"/>
      <c r="DW25" s="613"/>
      <c r="DX25" s="613"/>
      <c r="DY25" s="613"/>
      <c r="DZ25" s="613"/>
      <c r="EA25" s="613"/>
      <c r="EB25" s="571">
        <f>SUM(BX25:EA25)</f>
        <v>752770</v>
      </c>
      <c r="EC25" s="571"/>
      <c r="ED25" s="571"/>
      <c r="EE25" s="571"/>
      <c r="EF25" s="571"/>
      <c r="EG25" s="571"/>
      <c r="EH25" s="571"/>
      <c r="EI25" s="571"/>
      <c r="EJ25" s="571"/>
      <c r="EK25" s="33"/>
      <c r="EL25" s="33"/>
      <c r="EM25" s="33"/>
      <c r="EN25" s="34"/>
      <c r="EO25" s="34"/>
      <c r="EP25" s="34"/>
      <c r="EQ25" s="34"/>
    </row>
    <row r="26" spans="1:161" s="646" customFormat="1" ht="15" customHeight="1" x14ac:dyDescent="0.15">
      <c r="A26" s="552" t="s">
        <v>460</v>
      </c>
      <c r="B26" s="552"/>
      <c r="C26" s="552"/>
      <c r="D26" s="552"/>
      <c r="E26" s="552"/>
      <c r="F26" s="552"/>
      <c r="G26" s="552"/>
      <c r="H26" s="552"/>
      <c r="I26" s="552"/>
      <c r="J26" s="594"/>
      <c r="K26" s="580">
        <v>192013</v>
      </c>
      <c r="L26" s="571"/>
      <c r="M26" s="571"/>
      <c r="N26" s="571"/>
      <c r="O26" s="571"/>
      <c r="P26" s="571"/>
      <c r="Q26" s="571"/>
      <c r="R26" s="571"/>
      <c r="S26" s="571">
        <v>29335</v>
      </c>
      <c r="T26" s="571"/>
      <c r="U26" s="571"/>
      <c r="V26" s="571"/>
      <c r="W26" s="571"/>
      <c r="X26" s="571"/>
      <c r="Y26" s="571"/>
      <c r="Z26" s="571"/>
      <c r="AA26" s="571">
        <v>29237</v>
      </c>
      <c r="AB26" s="571"/>
      <c r="AC26" s="571"/>
      <c r="AD26" s="571"/>
      <c r="AE26" s="571"/>
      <c r="AF26" s="571"/>
      <c r="AG26" s="571"/>
      <c r="AH26" s="571"/>
      <c r="AI26" s="571">
        <v>22927</v>
      </c>
      <c r="AJ26" s="571"/>
      <c r="AK26" s="571"/>
      <c r="AL26" s="571"/>
      <c r="AM26" s="571"/>
      <c r="AN26" s="571"/>
      <c r="AO26" s="571"/>
      <c r="AP26" s="571"/>
      <c r="AQ26" s="571">
        <v>3233</v>
      </c>
      <c r="AR26" s="571"/>
      <c r="AS26" s="571"/>
      <c r="AT26" s="571"/>
      <c r="AU26" s="571"/>
      <c r="AV26" s="571"/>
      <c r="AW26" s="571"/>
      <c r="AX26" s="571"/>
      <c r="AY26" s="571">
        <v>12554</v>
      </c>
      <c r="AZ26" s="571"/>
      <c r="BA26" s="571"/>
      <c r="BB26" s="571"/>
      <c r="BC26" s="571"/>
      <c r="BD26" s="571"/>
      <c r="BE26" s="571"/>
      <c r="BF26" s="571"/>
      <c r="BG26" s="546">
        <v>5255</v>
      </c>
      <c r="BH26" s="546"/>
      <c r="BI26" s="546"/>
      <c r="BJ26" s="546"/>
      <c r="BK26" s="546"/>
      <c r="BL26" s="546"/>
      <c r="BM26" s="33"/>
      <c r="BN26" s="33"/>
      <c r="BO26" s="571">
        <f>SUM(K26:BN26)</f>
        <v>294554</v>
      </c>
      <c r="BP26" s="571"/>
      <c r="BQ26" s="571"/>
      <c r="BR26" s="571"/>
      <c r="BS26" s="571"/>
      <c r="BT26" s="571"/>
      <c r="BU26" s="571"/>
      <c r="BV26" s="571"/>
      <c r="BW26" s="571"/>
      <c r="BX26" s="571">
        <v>530549</v>
      </c>
      <c r="BY26" s="571"/>
      <c r="BZ26" s="571"/>
      <c r="CA26" s="571"/>
      <c r="CB26" s="571"/>
      <c r="CC26" s="571"/>
      <c r="CD26" s="571"/>
      <c r="CE26" s="571"/>
      <c r="CF26" s="571">
        <v>61752</v>
      </c>
      <c r="CG26" s="571"/>
      <c r="CH26" s="571"/>
      <c r="CI26" s="571"/>
      <c r="CJ26" s="571"/>
      <c r="CK26" s="571"/>
      <c r="CL26" s="571"/>
      <c r="CM26" s="571"/>
      <c r="CN26" s="546">
        <v>94577</v>
      </c>
      <c r="CO26" s="546"/>
      <c r="CP26" s="546"/>
      <c r="CQ26" s="546"/>
      <c r="CR26" s="546"/>
      <c r="CS26" s="546"/>
      <c r="CT26" s="546"/>
      <c r="CU26" s="33"/>
      <c r="CV26" s="571">
        <v>66997</v>
      </c>
      <c r="CW26" s="571"/>
      <c r="CX26" s="571"/>
      <c r="CY26" s="571"/>
      <c r="CZ26" s="571"/>
      <c r="DA26" s="571"/>
      <c r="DB26" s="571"/>
      <c r="DC26" s="571"/>
      <c r="DD26" s="571">
        <v>6284</v>
      </c>
      <c r="DE26" s="571"/>
      <c r="DF26" s="571"/>
      <c r="DG26" s="571"/>
      <c r="DH26" s="571"/>
      <c r="DI26" s="571"/>
      <c r="DJ26" s="571"/>
      <c r="DK26" s="571"/>
      <c r="DL26" s="571">
        <v>35981</v>
      </c>
      <c r="DM26" s="571"/>
      <c r="DN26" s="571"/>
      <c r="DO26" s="571"/>
      <c r="DP26" s="571"/>
      <c r="DQ26" s="571"/>
      <c r="DR26" s="571"/>
      <c r="DS26" s="571"/>
      <c r="DT26" s="587">
        <v>15773</v>
      </c>
      <c r="DU26" s="587"/>
      <c r="DV26" s="587"/>
      <c r="DW26" s="587"/>
      <c r="DX26" s="587"/>
      <c r="DY26" s="587"/>
      <c r="DZ26" s="587"/>
      <c r="EA26" s="587"/>
      <c r="EB26" s="571">
        <f>SUM(BX26:EA26)</f>
        <v>811913</v>
      </c>
      <c r="EC26" s="571"/>
      <c r="ED26" s="571"/>
      <c r="EE26" s="571"/>
      <c r="EF26" s="571"/>
      <c r="EG26" s="571"/>
      <c r="EH26" s="571"/>
      <c r="EI26" s="571"/>
      <c r="EJ26" s="571"/>
      <c r="EK26" s="33"/>
      <c r="EL26" s="33"/>
      <c r="EM26" s="33"/>
      <c r="EN26" s="34"/>
      <c r="EO26" s="34"/>
      <c r="EP26" s="34"/>
      <c r="EQ26" s="34"/>
    </row>
    <row r="27" spans="1:161" s="646" customFormat="1" ht="15" customHeight="1" x14ac:dyDescent="0.15">
      <c r="A27" s="579" t="s">
        <v>458</v>
      </c>
      <c r="B27" s="579"/>
      <c r="C27" s="579"/>
      <c r="D27" s="579"/>
      <c r="E27" s="579"/>
      <c r="F27" s="579"/>
      <c r="G27" s="579"/>
      <c r="H27" s="579"/>
      <c r="I27" s="579"/>
      <c r="J27" s="594"/>
      <c r="K27" s="580">
        <v>172930</v>
      </c>
      <c r="L27" s="571"/>
      <c r="M27" s="571"/>
      <c r="N27" s="571"/>
      <c r="O27" s="571"/>
      <c r="P27" s="571"/>
      <c r="Q27" s="571"/>
      <c r="R27" s="571"/>
      <c r="S27" s="571">
        <v>28468</v>
      </c>
      <c r="T27" s="571"/>
      <c r="U27" s="571"/>
      <c r="V27" s="571"/>
      <c r="W27" s="571"/>
      <c r="X27" s="571"/>
      <c r="Y27" s="571"/>
      <c r="Z27" s="571"/>
      <c r="AA27" s="571">
        <v>26922</v>
      </c>
      <c r="AB27" s="571"/>
      <c r="AC27" s="571"/>
      <c r="AD27" s="571"/>
      <c r="AE27" s="571"/>
      <c r="AF27" s="571"/>
      <c r="AG27" s="571"/>
      <c r="AH27" s="571"/>
      <c r="AI27" s="571">
        <v>21462</v>
      </c>
      <c r="AJ27" s="571"/>
      <c r="AK27" s="571"/>
      <c r="AL27" s="571"/>
      <c r="AM27" s="571"/>
      <c r="AN27" s="571"/>
      <c r="AO27" s="571"/>
      <c r="AP27" s="571"/>
      <c r="AQ27" s="571">
        <v>3023</v>
      </c>
      <c r="AR27" s="571"/>
      <c r="AS27" s="571"/>
      <c r="AT27" s="571"/>
      <c r="AU27" s="571"/>
      <c r="AV27" s="571"/>
      <c r="AW27" s="571"/>
      <c r="AX27" s="571"/>
      <c r="AY27" s="571">
        <v>11302</v>
      </c>
      <c r="AZ27" s="571"/>
      <c r="BA27" s="571"/>
      <c r="BB27" s="571"/>
      <c r="BC27" s="571"/>
      <c r="BD27" s="571"/>
      <c r="BE27" s="571"/>
      <c r="BF27" s="571"/>
      <c r="BG27" s="546">
        <v>4892</v>
      </c>
      <c r="BH27" s="546"/>
      <c r="BI27" s="546"/>
      <c r="BJ27" s="546"/>
      <c r="BK27" s="546"/>
      <c r="BL27" s="546"/>
      <c r="BM27" s="33"/>
      <c r="BN27" s="33"/>
      <c r="BO27" s="571">
        <f>SUM(K27:BN27)</f>
        <v>268999</v>
      </c>
      <c r="BP27" s="571"/>
      <c r="BQ27" s="571"/>
      <c r="BR27" s="571"/>
      <c r="BS27" s="571"/>
      <c r="BT27" s="571"/>
      <c r="BU27" s="571"/>
      <c r="BV27" s="571"/>
      <c r="BW27" s="571"/>
      <c r="BX27" s="571">
        <v>470266</v>
      </c>
      <c r="BY27" s="571"/>
      <c r="BZ27" s="571"/>
      <c r="CA27" s="571"/>
      <c r="CB27" s="571"/>
      <c r="CC27" s="571"/>
      <c r="CD27" s="571"/>
      <c r="CE27" s="571"/>
      <c r="CF27" s="571">
        <v>58615</v>
      </c>
      <c r="CG27" s="571"/>
      <c r="CH27" s="571"/>
      <c r="CI27" s="571"/>
      <c r="CJ27" s="571"/>
      <c r="CK27" s="571"/>
      <c r="CL27" s="571"/>
      <c r="CM27" s="571"/>
      <c r="CN27" s="546">
        <v>89300</v>
      </c>
      <c r="CO27" s="546"/>
      <c r="CP27" s="546"/>
      <c r="CQ27" s="546"/>
      <c r="CR27" s="546"/>
      <c r="CS27" s="546"/>
      <c r="CT27" s="546"/>
      <c r="CU27" s="33"/>
      <c r="CV27" s="571">
        <v>65369</v>
      </c>
      <c r="CW27" s="571"/>
      <c r="CX27" s="571"/>
      <c r="CY27" s="571"/>
      <c r="CZ27" s="571"/>
      <c r="DA27" s="571"/>
      <c r="DB27" s="571"/>
      <c r="DC27" s="571"/>
      <c r="DD27" s="571">
        <v>5548</v>
      </c>
      <c r="DE27" s="571"/>
      <c r="DF27" s="571"/>
      <c r="DG27" s="571"/>
      <c r="DH27" s="571"/>
      <c r="DI27" s="571"/>
      <c r="DJ27" s="571"/>
      <c r="DK27" s="571"/>
      <c r="DL27" s="571">
        <v>31565</v>
      </c>
      <c r="DM27" s="571"/>
      <c r="DN27" s="571"/>
      <c r="DO27" s="571"/>
      <c r="DP27" s="571"/>
      <c r="DQ27" s="571"/>
      <c r="DR27" s="571"/>
      <c r="DS27" s="571"/>
      <c r="DT27" s="587">
        <v>13554</v>
      </c>
      <c r="DU27" s="587"/>
      <c r="DV27" s="587"/>
      <c r="DW27" s="587"/>
      <c r="DX27" s="587"/>
      <c r="DY27" s="587"/>
      <c r="DZ27" s="587"/>
      <c r="EA27" s="587"/>
      <c r="EB27" s="571">
        <f>SUM(BX27:EA27)</f>
        <v>734217</v>
      </c>
      <c r="EC27" s="571"/>
      <c r="ED27" s="571"/>
      <c r="EE27" s="571"/>
      <c r="EF27" s="571"/>
      <c r="EG27" s="571"/>
      <c r="EH27" s="571"/>
      <c r="EI27" s="571"/>
      <c r="EJ27" s="571"/>
      <c r="EK27" s="33"/>
      <c r="EL27" s="33"/>
      <c r="EM27" s="33"/>
      <c r="EN27" s="34"/>
      <c r="EO27" s="34"/>
      <c r="EP27" s="34"/>
      <c r="EQ27" s="34"/>
    </row>
    <row r="28" spans="1:161" s="646" customFormat="1" ht="15" customHeight="1" x14ac:dyDescent="0.15">
      <c r="A28" s="579" t="s">
        <v>487</v>
      </c>
      <c r="B28" s="579"/>
      <c r="C28" s="579"/>
      <c r="D28" s="579"/>
      <c r="E28" s="579"/>
      <c r="F28" s="579"/>
      <c r="G28" s="579"/>
      <c r="H28" s="579"/>
      <c r="I28" s="579"/>
      <c r="J28" s="579"/>
      <c r="K28" s="580">
        <v>166229</v>
      </c>
      <c r="L28" s="571"/>
      <c r="M28" s="571"/>
      <c r="N28" s="571"/>
      <c r="O28" s="571"/>
      <c r="P28" s="571"/>
      <c r="Q28" s="571"/>
      <c r="R28" s="571"/>
      <c r="S28" s="571">
        <v>27612</v>
      </c>
      <c r="T28" s="571"/>
      <c r="U28" s="571"/>
      <c r="V28" s="571"/>
      <c r="W28" s="571"/>
      <c r="X28" s="571"/>
      <c r="Y28" s="571"/>
      <c r="Z28" s="571"/>
      <c r="AA28" s="571">
        <v>26423</v>
      </c>
      <c r="AB28" s="571"/>
      <c r="AC28" s="571"/>
      <c r="AD28" s="571"/>
      <c r="AE28" s="571"/>
      <c r="AF28" s="571"/>
      <c r="AG28" s="571"/>
      <c r="AH28" s="571"/>
      <c r="AI28" s="571">
        <v>21082</v>
      </c>
      <c r="AJ28" s="571"/>
      <c r="AK28" s="571"/>
      <c r="AL28" s="571"/>
      <c r="AM28" s="571"/>
      <c r="AN28" s="571"/>
      <c r="AO28" s="571"/>
      <c r="AP28" s="571"/>
      <c r="AQ28" s="571">
        <v>3146</v>
      </c>
      <c r="AR28" s="571"/>
      <c r="AS28" s="571"/>
      <c r="AT28" s="571"/>
      <c r="AU28" s="571"/>
      <c r="AV28" s="571"/>
      <c r="AW28" s="571"/>
      <c r="AX28" s="571"/>
      <c r="AY28" s="571">
        <v>10818</v>
      </c>
      <c r="AZ28" s="571"/>
      <c r="BA28" s="571"/>
      <c r="BB28" s="571"/>
      <c r="BC28" s="571"/>
      <c r="BD28" s="571"/>
      <c r="BE28" s="571"/>
      <c r="BF28" s="571"/>
      <c r="BG28" s="546">
        <v>4916</v>
      </c>
      <c r="BH28" s="546"/>
      <c r="BI28" s="546"/>
      <c r="BJ28" s="546"/>
      <c r="BK28" s="546"/>
      <c r="BL28" s="546"/>
      <c r="BM28" s="33"/>
      <c r="BN28" s="33"/>
      <c r="BO28" s="571">
        <f>SUM(K28:BN28)</f>
        <v>260226</v>
      </c>
      <c r="BP28" s="571"/>
      <c r="BQ28" s="571"/>
      <c r="BR28" s="571"/>
      <c r="BS28" s="571"/>
      <c r="BT28" s="571"/>
      <c r="BU28" s="571"/>
      <c r="BV28" s="571"/>
      <c r="BW28" s="571"/>
      <c r="BX28" s="571">
        <v>443624</v>
      </c>
      <c r="BY28" s="571"/>
      <c r="BZ28" s="571"/>
      <c r="CA28" s="571"/>
      <c r="CB28" s="571"/>
      <c r="CC28" s="571"/>
      <c r="CD28" s="571"/>
      <c r="CE28" s="571"/>
      <c r="CF28" s="571">
        <v>56584</v>
      </c>
      <c r="CG28" s="571"/>
      <c r="CH28" s="571"/>
      <c r="CI28" s="571"/>
      <c r="CJ28" s="571"/>
      <c r="CK28" s="571"/>
      <c r="CL28" s="571"/>
      <c r="CM28" s="571"/>
      <c r="CN28" s="546">
        <v>84071</v>
      </c>
      <c r="CO28" s="546"/>
      <c r="CP28" s="546"/>
      <c r="CQ28" s="546"/>
      <c r="CR28" s="546"/>
      <c r="CS28" s="546"/>
      <c r="CT28" s="546"/>
      <c r="CU28" s="33"/>
      <c r="CV28" s="571">
        <v>63011</v>
      </c>
      <c r="CW28" s="571"/>
      <c r="CX28" s="571"/>
      <c r="CY28" s="571"/>
      <c r="CZ28" s="571"/>
      <c r="DA28" s="571"/>
      <c r="DB28" s="571"/>
      <c r="DC28" s="571"/>
      <c r="DD28" s="571">
        <v>5522</v>
      </c>
      <c r="DE28" s="571"/>
      <c r="DF28" s="571"/>
      <c r="DG28" s="571"/>
      <c r="DH28" s="571"/>
      <c r="DI28" s="571"/>
      <c r="DJ28" s="571"/>
      <c r="DK28" s="571"/>
      <c r="DL28" s="571">
        <v>28182</v>
      </c>
      <c r="DM28" s="571"/>
      <c r="DN28" s="571"/>
      <c r="DO28" s="571"/>
      <c r="DP28" s="571"/>
      <c r="DQ28" s="571"/>
      <c r="DR28" s="571"/>
      <c r="DS28" s="571"/>
      <c r="DT28" s="587">
        <v>12603</v>
      </c>
      <c r="DU28" s="587"/>
      <c r="DV28" s="587"/>
      <c r="DW28" s="587"/>
      <c r="DX28" s="587"/>
      <c r="DY28" s="587"/>
      <c r="DZ28" s="587"/>
      <c r="EA28" s="587"/>
      <c r="EB28" s="571">
        <f>SUM(BX28:EA28)</f>
        <v>693597</v>
      </c>
      <c r="EC28" s="571"/>
      <c r="ED28" s="571"/>
      <c r="EE28" s="571"/>
      <c r="EF28" s="571"/>
      <c r="EG28" s="571"/>
      <c r="EH28" s="571"/>
      <c r="EI28" s="571"/>
      <c r="EJ28" s="571"/>
      <c r="EK28" s="33"/>
      <c r="EL28" s="33"/>
      <c r="EM28" s="33"/>
      <c r="EN28" s="34"/>
      <c r="EO28" s="34"/>
      <c r="EP28" s="34"/>
      <c r="EQ28" s="34"/>
    </row>
    <row r="29" spans="1:161" s="646" customFormat="1" ht="15" customHeight="1" x14ac:dyDescent="0.15">
      <c r="A29" s="647" t="s">
        <v>506</v>
      </c>
      <c r="B29" s="648"/>
      <c r="C29" s="648"/>
      <c r="D29" s="648"/>
      <c r="E29" s="648"/>
      <c r="F29" s="648"/>
      <c r="G29" s="648"/>
      <c r="H29" s="648"/>
      <c r="I29" s="648"/>
      <c r="J29" s="649"/>
      <c r="K29" s="654">
        <v>170473</v>
      </c>
      <c r="L29" s="652"/>
      <c r="M29" s="652"/>
      <c r="N29" s="652"/>
      <c r="O29" s="652"/>
      <c r="P29" s="652"/>
      <c r="Q29" s="652"/>
      <c r="R29" s="652"/>
      <c r="S29" s="652">
        <v>31104</v>
      </c>
      <c r="T29" s="652"/>
      <c r="U29" s="652"/>
      <c r="V29" s="652"/>
      <c r="W29" s="652"/>
      <c r="X29" s="652"/>
      <c r="Y29" s="652"/>
      <c r="Z29" s="652"/>
      <c r="AA29" s="652">
        <v>25172</v>
      </c>
      <c r="AB29" s="652"/>
      <c r="AC29" s="652"/>
      <c r="AD29" s="652"/>
      <c r="AE29" s="652"/>
      <c r="AF29" s="652"/>
      <c r="AG29" s="652"/>
      <c r="AH29" s="652"/>
      <c r="AI29" s="652">
        <v>20799</v>
      </c>
      <c r="AJ29" s="652"/>
      <c r="AK29" s="652"/>
      <c r="AL29" s="652"/>
      <c r="AM29" s="652"/>
      <c r="AN29" s="652"/>
      <c r="AO29" s="652"/>
      <c r="AP29" s="652"/>
      <c r="AQ29" s="652">
        <v>3103</v>
      </c>
      <c r="AR29" s="652"/>
      <c r="AS29" s="652"/>
      <c r="AT29" s="652"/>
      <c r="AU29" s="652"/>
      <c r="AV29" s="652"/>
      <c r="AW29" s="652"/>
      <c r="AX29" s="652"/>
      <c r="AY29" s="652">
        <v>11484</v>
      </c>
      <c r="AZ29" s="652"/>
      <c r="BA29" s="652"/>
      <c r="BB29" s="652"/>
      <c r="BC29" s="652"/>
      <c r="BD29" s="652"/>
      <c r="BE29" s="652"/>
      <c r="BF29" s="652"/>
      <c r="BG29" s="572">
        <v>4711</v>
      </c>
      <c r="BH29" s="572"/>
      <c r="BI29" s="572"/>
      <c r="BJ29" s="572"/>
      <c r="BK29" s="572"/>
      <c r="BL29" s="572"/>
      <c r="BM29" s="653"/>
      <c r="BN29" s="653"/>
      <c r="BO29" s="652">
        <f>SUM(K29:BN29)</f>
        <v>266846</v>
      </c>
      <c r="BP29" s="652"/>
      <c r="BQ29" s="652"/>
      <c r="BR29" s="652"/>
      <c r="BS29" s="652"/>
      <c r="BT29" s="652"/>
      <c r="BU29" s="652"/>
      <c r="BV29" s="652"/>
      <c r="BW29" s="652"/>
      <c r="BX29" s="652">
        <v>454260</v>
      </c>
      <c r="BY29" s="652"/>
      <c r="BZ29" s="652"/>
      <c r="CA29" s="652"/>
      <c r="CB29" s="652"/>
      <c r="CC29" s="652"/>
      <c r="CD29" s="652"/>
      <c r="CE29" s="652"/>
      <c r="CF29" s="652">
        <v>63575</v>
      </c>
      <c r="CG29" s="652"/>
      <c r="CH29" s="652"/>
      <c r="CI29" s="652"/>
      <c r="CJ29" s="652"/>
      <c r="CK29" s="652"/>
      <c r="CL29" s="652"/>
      <c r="CM29" s="652"/>
      <c r="CN29" s="572">
        <v>79244</v>
      </c>
      <c r="CO29" s="572"/>
      <c r="CP29" s="572"/>
      <c r="CQ29" s="572"/>
      <c r="CR29" s="572"/>
      <c r="CS29" s="572"/>
      <c r="CT29" s="572"/>
      <c r="CU29" s="653"/>
      <c r="CV29" s="652">
        <v>63664</v>
      </c>
      <c r="CW29" s="652"/>
      <c r="CX29" s="652"/>
      <c r="CY29" s="652"/>
      <c r="CZ29" s="652"/>
      <c r="DA29" s="652"/>
      <c r="DB29" s="652"/>
      <c r="DC29" s="652"/>
      <c r="DD29" s="652">
        <v>5067</v>
      </c>
      <c r="DE29" s="652"/>
      <c r="DF29" s="652"/>
      <c r="DG29" s="652"/>
      <c r="DH29" s="652"/>
      <c r="DI29" s="652"/>
      <c r="DJ29" s="652"/>
      <c r="DK29" s="652"/>
      <c r="DL29" s="652">
        <v>30356</v>
      </c>
      <c r="DM29" s="652"/>
      <c r="DN29" s="652"/>
      <c r="DO29" s="652"/>
      <c r="DP29" s="652"/>
      <c r="DQ29" s="652"/>
      <c r="DR29" s="652"/>
      <c r="DS29" s="652"/>
      <c r="DT29" s="655">
        <v>11287</v>
      </c>
      <c r="DU29" s="655"/>
      <c r="DV29" s="655"/>
      <c r="DW29" s="655"/>
      <c r="DX29" s="655"/>
      <c r="DY29" s="655"/>
      <c r="DZ29" s="655"/>
      <c r="EA29" s="655"/>
      <c r="EB29" s="652">
        <f>SUM(BX29:EA29)</f>
        <v>707453</v>
      </c>
      <c r="EC29" s="652"/>
      <c r="ED29" s="652"/>
      <c r="EE29" s="652"/>
      <c r="EF29" s="652"/>
      <c r="EG29" s="652"/>
      <c r="EH29" s="652"/>
      <c r="EI29" s="652"/>
      <c r="EJ29" s="652"/>
      <c r="EK29" s="33"/>
      <c r="EL29" s="33"/>
      <c r="EM29" s="33"/>
      <c r="EN29" s="34"/>
      <c r="EO29" s="34"/>
      <c r="EP29" s="34"/>
      <c r="EQ29" s="34"/>
    </row>
    <row r="30" spans="1:161" s="646" customFormat="1" ht="13.5" customHeight="1" x14ac:dyDescent="0.1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>
        <v>4711</v>
      </c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>
        <v>63664</v>
      </c>
      <c r="CO30" s="35"/>
      <c r="CP30" s="35"/>
      <c r="CQ30" s="35"/>
      <c r="CR30" s="35"/>
      <c r="CS30" s="35"/>
      <c r="CT30" s="35"/>
      <c r="CU30" s="35"/>
      <c r="CV30" s="35">
        <v>5067</v>
      </c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>
        <v>11287</v>
      </c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65"/>
      <c r="EL30" s="65"/>
      <c r="EM30" s="65"/>
      <c r="EN30" s="65"/>
      <c r="EO30" s="65"/>
      <c r="EP30" s="34"/>
      <c r="EQ30" s="34"/>
    </row>
    <row r="31" spans="1:161" s="646" customFormat="1" ht="13.5" customHeight="1" x14ac:dyDescent="0.1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</row>
    <row r="32" spans="1:161" s="646" customFormat="1" ht="18" customHeight="1" x14ac:dyDescent="0.15">
      <c r="A32" s="610" t="s">
        <v>397</v>
      </c>
      <c r="B32" s="610"/>
      <c r="C32" s="610"/>
      <c r="D32" s="610"/>
      <c r="E32" s="610"/>
      <c r="F32" s="610"/>
      <c r="G32" s="610"/>
      <c r="H32" s="610"/>
      <c r="I32" s="610"/>
      <c r="J32" s="610"/>
      <c r="K32" s="610"/>
      <c r="L32" s="610"/>
      <c r="M32" s="611"/>
      <c r="N32" s="583" t="s">
        <v>478</v>
      </c>
      <c r="O32" s="584"/>
      <c r="P32" s="584"/>
      <c r="Q32" s="584"/>
      <c r="R32" s="584"/>
      <c r="S32" s="584"/>
      <c r="T32" s="584"/>
      <c r="U32" s="584"/>
      <c r="V32" s="584"/>
      <c r="W32" s="584"/>
      <c r="X32" s="584"/>
      <c r="Y32" s="584"/>
      <c r="Z32" s="584"/>
      <c r="AA32" s="584"/>
      <c r="AB32" s="584"/>
      <c r="AC32" s="584"/>
      <c r="AD32" s="584"/>
      <c r="AE32" s="584"/>
      <c r="AF32" s="584"/>
      <c r="AG32" s="584"/>
      <c r="AH32" s="584"/>
      <c r="AI32" s="584"/>
      <c r="AJ32" s="584"/>
      <c r="AK32" s="584"/>
      <c r="AL32" s="584"/>
      <c r="AM32" s="584"/>
      <c r="AN32" s="584"/>
      <c r="AO32" s="584"/>
      <c r="AP32" s="584"/>
      <c r="AQ32" s="584"/>
      <c r="AR32" s="584"/>
      <c r="AS32" s="584"/>
      <c r="AT32" s="584"/>
      <c r="AU32" s="584"/>
      <c r="AV32" s="584"/>
      <c r="AW32" s="584"/>
      <c r="AX32" s="584"/>
      <c r="AY32" s="584"/>
      <c r="AZ32" s="584"/>
      <c r="BA32" s="584"/>
      <c r="BB32" s="584"/>
      <c r="BC32" s="584"/>
      <c r="BD32" s="584"/>
      <c r="BE32" s="584"/>
      <c r="BF32" s="584"/>
      <c r="BG32" s="584"/>
      <c r="BH32" s="584"/>
      <c r="BI32" s="584"/>
      <c r="BJ32" s="584"/>
      <c r="BK32" s="584"/>
      <c r="BL32" s="584"/>
      <c r="BM32" s="584"/>
      <c r="BN32" s="584"/>
      <c r="BO32" s="584"/>
      <c r="BP32" s="584"/>
      <c r="BQ32" s="584"/>
      <c r="BR32" s="584"/>
      <c r="BS32" s="584"/>
      <c r="BT32" s="584"/>
      <c r="BU32" s="584"/>
      <c r="BV32" s="584"/>
      <c r="BW32" s="584"/>
      <c r="BX32" s="581" t="s">
        <v>477</v>
      </c>
      <c r="BY32" s="581"/>
      <c r="BZ32" s="581"/>
      <c r="CA32" s="581"/>
      <c r="CB32" s="581"/>
      <c r="CC32" s="581"/>
      <c r="CD32" s="581"/>
      <c r="CE32" s="581"/>
      <c r="CF32" s="581"/>
      <c r="CG32" s="581"/>
      <c r="CH32" s="581"/>
      <c r="CI32" s="581"/>
      <c r="CJ32" s="581"/>
      <c r="CK32" s="581"/>
      <c r="CL32" s="581"/>
      <c r="CM32" s="581"/>
      <c r="CN32" s="581"/>
      <c r="CO32" s="581"/>
      <c r="CP32" s="581"/>
      <c r="CQ32" s="581"/>
      <c r="CR32" s="581"/>
      <c r="CS32" s="581"/>
      <c r="CT32" s="581"/>
      <c r="CU32" s="581"/>
      <c r="CV32" s="581"/>
      <c r="CW32" s="581"/>
      <c r="CX32" s="581"/>
      <c r="CY32" s="581"/>
      <c r="CZ32" s="581"/>
      <c r="DA32" s="581"/>
      <c r="DB32" s="581"/>
      <c r="DC32" s="581"/>
      <c r="DD32" s="581"/>
      <c r="DE32" s="581"/>
      <c r="DF32" s="581"/>
      <c r="DG32" s="581"/>
      <c r="DH32" s="581"/>
      <c r="DI32" s="581"/>
      <c r="DJ32" s="581"/>
      <c r="DK32" s="581"/>
      <c r="DL32" s="581"/>
      <c r="DM32" s="581"/>
      <c r="DN32" s="581"/>
      <c r="DO32" s="581"/>
      <c r="DP32" s="581"/>
      <c r="DQ32" s="581"/>
      <c r="DR32" s="581"/>
      <c r="DS32" s="581"/>
      <c r="DT32" s="581"/>
      <c r="DU32" s="581"/>
      <c r="DV32" s="581"/>
      <c r="DW32" s="581"/>
      <c r="DX32" s="581"/>
      <c r="DY32" s="581"/>
      <c r="DZ32" s="581"/>
      <c r="EA32" s="581"/>
      <c r="EB32" s="581"/>
      <c r="EC32" s="581"/>
      <c r="ED32" s="581"/>
      <c r="EE32" s="581"/>
      <c r="EF32" s="581"/>
      <c r="EG32" s="581"/>
      <c r="EH32" s="581"/>
      <c r="EI32" s="581"/>
      <c r="EJ32" s="581"/>
      <c r="EK32" s="581"/>
      <c r="EL32" s="581"/>
      <c r="EM32" s="581"/>
      <c r="EN32" s="581"/>
      <c r="EO32" s="581"/>
      <c r="EP32" s="581"/>
      <c r="EQ32" s="581"/>
      <c r="ET32" s="16"/>
    </row>
    <row r="33" spans="1:154" s="646" customFormat="1" ht="18" customHeight="1" x14ac:dyDescent="0.15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90"/>
      <c r="N33" s="573" t="s">
        <v>398</v>
      </c>
      <c r="O33" s="574"/>
      <c r="P33" s="574"/>
      <c r="Q33" s="574"/>
      <c r="R33" s="574"/>
      <c r="S33" s="574"/>
      <c r="T33" s="574"/>
      <c r="U33" s="574"/>
      <c r="V33" s="574"/>
      <c r="W33" s="575"/>
      <c r="X33" s="573" t="s">
        <v>399</v>
      </c>
      <c r="Y33" s="574"/>
      <c r="Z33" s="574"/>
      <c r="AA33" s="574"/>
      <c r="AB33" s="574"/>
      <c r="AC33" s="574"/>
      <c r="AD33" s="574"/>
      <c r="AE33" s="574"/>
      <c r="AF33" s="574"/>
      <c r="AG33" s="575"/>
      <c r="AH33" s="573" t="s">
        <v>400</v>
      </c>
      <c r="AI33" s="574"/>
      <c r="AJ33" s="574"/>
      <c r="AK33" s="574"/>
      <c r="AL33" s="574"/>
      <c r="AM33" s="574"/>
      <c r="AN33" s="574"/>
      <c r="AO33" s="574"/>
      <c r="AP33" s="574"/>
      <c r="AQ33" s="575"/>
      <c r="AR33" s="573" t="s">
        <v>401</v>
      </c>
      <c r="AS33" s="574"/>
      <c r="AT33" s="574"/>
      <c r="AU33" s="574"/>
      <c r="AV33" s="574"/>
      <c r="AW33" s="574"/>
      <c r="AX33" s="574"/>
      <c r="AY33" s="574"/>
      <c r="AZ33" s="574"/>
      <c r="BA33" s="575"/>
      <c r="BB33" s="573" t="s">
        <v>402</v>
      </c>
      <c r="BC33" s="574"/>
      <c r="BD33" s="574"/>
      <c r="BE33" s="574"/>
      <c r="BF33" s="574"/>
      <c r="BG33" s="574"/>
      <c r="BH33" s="574"/>
      <c r="BI33" s="574"/>
      <c r="BJ33" s="574"/>
      <c r="BK33" s="575"/>
      <c r="BL33" s="573" t="s">
        <v>403</v>
      </c>
      <c r="BM33" s="574"/>
      <c r="BN33" s="574"/>
      <c r="BO33" s="574"/>
      <c r="BP33" s="574"/>
      <c r="BQ33" s="574"/>
      <c r="BR33" s="574"/>
      <c r="BS33" s="574"/>
      <c r="BT33" s="574"/>
      <c r="BU33" s="574"/>
      <c r="BV33" s="574"/>
      <c r="BW33" s="574"/>
      <c r="BX33" s="573" t="s">
        <v>404</v>
      </c>
      <c r="BY33" s="574"/>
      <c r="BZ33" s="574"/>
      <c r="CA33" s="574"/>
      <c r="CB33" s="574"/>
      <c r="CC33" s="574"/>
      <c r="CD33" s="574"/>
      <c r="CE33" s="574"/>
      <c r="CF33" s="574"/>
      <c r="CG33" s="574"/>
      <c r="CH33" s="574"/>
      <c r="CI33" s="575"/>
      <c r="CJ33" s="573" t="s">
        <v>405</v>
      </c>
      <c r="CK33" s="574"/>
      <c r="CL33" s="574"/>
      <c r="CM33" s="574"/>
      <c r="CN33" s="574"/>
      <c r="CO33" s="574"/>
      <c r="CP33" s="574"/>
      <c r="CQ33" s="574"/>
      <c r="CR33" s="574"/>
      <c r="CS33" s="575"/>
      <c r="CT33" s="573" t="s">
        <v>406</v>
      </c>
      <c r="CU33" s="574"/>
      <c r="CV33" s="574"/>
      <c r="CW33" s="574"/>
      <c r="CX33" s="574"/>
      <c r="CY33" s="574"/>
      <c r="CZ33" s="574"/>
      <c r="DA33" s="574"/>
      <c r="DB33" s="574"/>
      <c r="DC33" s="574"/>
      <c r="DD33" s="573" t="s">
        <v>407</v>
      </c>
      <c r="DE33" s="574"/>
      <c r="DF33" s="574"/>
      <c r="DG33" s="574"/>
      <c r="DH33" s="574"/>
      <c r="DI33" s="574"/>
      <c r="DJ33" s="574"/>
      <c r="DK33" s="574"/>
      <c r="DL33" s="574"/>
      <c r="DM33" s="574"/>
      <c r="DN33" s="573" t="s">
        <v>408</v>
      </c>
      <c r="DO33" s="574"/>
      <c r="DP33" s="574"/>
      <c r="DQ33" s="574"/>
      <c r="DR33" s="574"/>
      <c r="DS33" s="574"/>
      <c r="DT33" s="574"/>
      <c r="DU33" s="574"/>
      <c r="DV33" s="574"/>
      <c r="DW33" s="574"/>
      <c r="DX33" s="573" t="s">
        <v>409</v>
      </c>
      <c r="DY33" s="574"/>
      <c r="DZ33" s="574"/>
      <c r="EA33" s="574"/>
      <c r="EB33" s="574"/>
      <c r="EC33" s="574"/>
      <c r="ED33" s="574"/>
      <c r="EE33" s="574"/>
      <c r="EF33" s="574"/>
      <c r="EG33" s="575"/>
      <c r="EH33" s="573" t="s">
        <v>410</v>
      </c>
      <c r="EI33" s="574"/>
      <c r="EJ33" s="574"/>
      <c r="EK33" s="574"/>
      <c r="EL33" s="574"/>
      <c r="EM33" s="574"/>
      <c r="EN33" s="574"/>
      <c r="EO33" s="574"/>
      <c r="EP33" s="574"/>
      <c r="EQ33" s="574"/>
      <c r="ER33" s="34"/>
      <c r="ES33" s="34"/>
      <c r="EX33" s="16"/>
    </row>
    <row r="34" spans="1:154" s="646" customFormat="1" ht="15" customHeight="1" x14ac:dyDescent="0.15">
      <c r="A34" s="552" t="s">
        <v>508</v>
      </c>
      <c r="B34" s="552"/>
      <c r="C34" s="552"/>
      <c r="D34" s="552"/>
      <c r="E34" s="552"/>
      <c r="F34" s="552"/>
      <c r="G34" s="552"/>
      <c r="H34" s="552"/>
      <c r="I34" s="552"/>
      <c r="J34" s="552"/>
      <c r="K34" s="552"/>
      <c r="L34" s="552"/>
      <c r="M34" s="594"/>
      <c r="N34" s="580">
        <v>7146</v>
      </c>
      <c r="O34" s="571"/>
      <c r="P34" s="571"/>
      <c r="Q34" s="571"/>
      <c r="R34" s="571"/>
      <c r="S34" s="571"/>
      <c r="T34" s="571"/>
      <c r="U34" s="571"/>
      <c r="V34" s="571"/>
      <c r="W34" s="571"/>
      <c r="X34" s="571">
        <v>12590</v>
      </c>
      <c r="Y34" s="571"/>
      <c r="Z34" s="571"/>
      <c r="AA34" s="571"/>
      <c r="AB34" s="571"/>
      <c r="AC34" s="571"/>
      <c r="AD34" s="571"/>
      <c r="AE34" s="571"/>
      <c r="AF34" s="571"/>
      <c r="AG34" s="571"/>
      <c r="AH34" s="571">
        <v>22912</v>
      </c>
      <c r="AI34" s="571"/>
      <c r="AJ34" s="571"/>
      <c r="AK34" s="571"/>
      <c r="AL34" s="571"/>
      <c r="AM34" s="571"/>
      <c r="AN34" s="571"/>
      <c r="AO34" s="571"/>
      <c r="AP34" s="571"/>
      <c r="AQ34" s="571"/>
      <c r="AR34" s="571">
        <v>28887</v>
      </c>
      <c r="AS34" s="571"/>
      <c r="AT34" s="571"/>
      <c r="AU34" s="571"/>
      <c r="AV34" s="571"/>
      <c r="AW34" s="571"/>
      <c r="AX34" s="571"/>
      <c r="AY34" s="571"/>
      <c r="AZ34" s="571"/>
      <c r="BA34" s="571"/>
      <c r="BB34" s="571">
        <v>24705</v>
      </c>
      <c r="BC34" s="571"/>
      <c r="BD34" s="571"/>
      <c r="BE34" s="571"/>
      <c r="BF34" s="571"/>
      <c r="BG34" s="571"/>
      <c r="BH34" s="571"/>
      <c r="BI34" s="571"/>
      <c r="BJ34" s="571"/>
      <c r="BK34" s="571"/>
      <c r="BL34" s="571">
        <v>57330</v>
      </c>
      <c r="BM34" s="571"/>
      <c r="BN34" s="571"/>
      <c r="BO34" s="571"/>
      <c r="BP34" s="571"/>
      <c r="BQ34" s="571"/>
      <c r="BR34" s="571"/>
      <c r="BS34" s="571"/>
      <c r="BT34" s="571"/>
      <c r="BU34" s="571"/>
      <c r="BV34" s="571"/>
      <c r="BW34" s="571"/>
      <c r="BX34" s="571">
        <v>12198</v>
      </c>
      <c r="BY34" s="571"/>
      <c r="BZ34" s="571"/>
      <c r="CA34" s="571"/>
      <c r="CB34" s="571"/>
      <c r="CC34" s="571"/>
      <c r="CD34" s="571"/>
      <c r="CE34" s="571"/>
      <c r="CF34" s="571"/>
      <c r="CG34" s="571"/>
      <c r="CH34" s="571"/>
      <c r="CI34" s="571"/>
      <c r="CJ34" s="571">
        <v>26567</v>
      </c>
      <c r="CK34" s="571"/>
      <c r="CL34" s="571"/>
      <c r="CM34" s="571"/>
      <c r="CN34" s="571"/>
      <c r="CO34" s="571"/>
      <c r="CP34" s="571"/>
      <c r="CQ34" s="571"/>
      <c r="CR34" s="571"/>
      <c r="CS34" s="571"/>
      <c r="CT34" s="571">
        <v>3568</v>
      </c>
      <c r="CU34" s="571"/>
      <c r="CV34" s="571"/>
      <c r="CW34" s="571"/>
      <c r="CX34" s="571"/>
      <c r="CY34" s="571"/>
      <c r="CZ34" s="571"/>
      <c r="DA34" s="571"/>
      <c r="DB34" s="571"/>
      <c r="DC34" s="571"/>
      <c r="DD34" s="571">
        <v>169214</v>
      </c>
      <c r="DE34" s="571"/>
      <c r="DF34" s="571"/>
      <c r="DG34" s="571"/>
      <c r="DH34" s="571"/>
      <c r="DI34" s="571"/>
      <c r="DJ34" s="571"/>
      <c r="DK34" s="571"/>
      <c r="DL34" s="571"/>
      <c r="DM34" s="571"/>
      <c r="DN34" s="546">
        <v>13220</v>
      </c>
      <c r="DO34" s="546"/>
      <c r="DP34" s="546"/>
      <c r="DQ34" s="546"/>
      <c r="DR34" s="546"/>
      <c r="DS34" s="546"/>
      <c r="DT34" s="546"/>
      <c r="DU34" s="33"/>
      <c r="DV34" s="33"/>
      <c r="DW34" s="33"/>
      <c r="DX34" s="546">
        <v>20</v>
      </c>
      <c r="DY34" s="546"/>
      <c r="DZ34" s="546"/>
      <c r="EA34" s="546"/>
      <c r="EB34" s="546"/>
      <c r="EC34" s="546"/>
      <c r="ED34" s="33"/>
      <c r="EE34" s="33"/>
      <c r="EF34" s="33"/>
      <c r="EG34" s="33"/>
      <c r="EH34" s="571">
        <v>3102</v>
      </c>
      <c r="EI34" s="571"/>
      <c r="EJ34" s="571"/>
      <c r="EK34" s="571"/>
      <c r="EL34" s="571"/>
      <c r="EM34" s="571"/>
      <c r="EN34" s="571"/>
      <c r="EO34" s="571"/>
      <c r="EP34" s="571"/>
      <c r="EQ34" s="571"/>
      <c r="ER34" s="34"/>
      <c r="ES34" s="34"/>
      <c r="EX34" s="16"/>
    </row>
    <row r="35" spans="1:154" s="646" customFormat="1" ht="15" customHeight="1" x14ac:dyDescent="0.15">
      <c r="A35" s="552" t="s">
        <v>460</v>
      </c>
      <c r="B35" s="552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94"/>
      <c r="N35" s="580">
        <v>6970</v>
      </c>
      <c r="O35" s="571"/>
      <c r="P35" s="571"/>
      <c r="Q35" s="571"/>
      <c r="R35" s="571"/>
      <c r="S35" s="571"/>
      <c r="T35" s="571"/>
      <c r="U35" s="571"/>
      <c r="V35" s="571"/>
      <c r="W35" s="571"/>
      <c r="X35" s="571">
        <v>12669</v>
      </c>
      <c r="Y35" s="571"/>
      <c r="Z35" s="571"/>
      <c r="AA35" s="571"/>
      <c r="AB35" s="571"/>
      <c r="AC35" s="571"/>
      <c r="AD35" s="571"/>
      <c r="AE35" s="571"/>
      <c r="AF35" s="571"/>
      <c r="AG35" s="571"/>
      <c r="AH35" s="571">
        <v>25678</v>
      </c>
      <c r="AI35" s="571"/>
      <c r="AJ35" s="571"/>
      <c r="AK35" s="571"/>
      <c r="AL35" s="571"/>
      <c r="AM35" s="571"/>
      <c r="AN35" s="571"/>
      <c r="AO35" s="571"/>
      <c r="AP35" s="571"/>
      <c r="AQ35" s="571"/>
      <c r="AR35" s="571">
        <v>31092</v>
      </c>
      <c r="AS35" s="571"/>
      <c r="AT35" s="571"/>
      <c r="AU35" s="571"/>
      <c r="AV35" s="571"/>
      <c r="AW35" s="571"/>
      <c r="AX35" s="571"/>
      <c r="AY35" s="571"/>
      <c r="AZ35" s="571"/>
      <c r="BA35" s="571"/>
      <c r="BB35" s="571">
        <v>26605</v>
      </c>
      <c r="BC35" s="571"/>
      <c r="BD35" s="571"/>
      <c r="BE35" s="571"/>
      <c r="BF35" s="571"/>
      <c r="BG35" s="571"/>
      <c r="BH35" s="571"/>
      <c r="BI35" s="571"/>
      <c r="BJ35" s="571"/>
      <c r="BK35" s="571"/>
      <c r="BL35" s="571">
        <v>59473</v>
      </c>
      <c r="BM35" s="571"/>
      <c r="BN35" s="571"/>
      <c r="BO35" s="571"/>
      <c r="BP35" s="571"/>
      <c r="BQ35" s="571"/>
      <c r="BR35" s="571"/>
      <c r="BS35" s="571"/>
      <c r="BT35" s="571"/>
      <c r="BU35" s="571"/>
      <c r="BV35" s="571"/>
      <c r="BW35" s="571"/>
      <c r="BX35" s="571">
        <v>13450</v>
      </c>
      <c r="BY35" s="571"/>
      <c r="BZ35" s="571"/>
      <c r="CA35" s="571"/>
      <c r="CB35" s="571"/>
      <c r="CC35" s="571"/>
      <c r="CD35" s="571"/>
      <c r="CE35" s="571"/>
      <c r="CF35" s="571"/>
      <c r="CG35" s="571"/>
      <c r="CH35" s="571"/>
      <c r="CI35" s="571"/>
      <c r="CJ35" s="571">
        <v>28049</v>
      </c>
      <c r="CK35" s="571"/>
      <c r="CL35" s="571"/>
      <c r="CM35" s="571"/>
      <c r="CN35" s="571"/>
      <c r="CO35" s="571"/>
      <c r="CP35" s="571"/>
      <c r="CQ35" s="571"/>
      <c r="CR35" s="571"/>
      <c r="CS35" s="571"/>
      <c r="CT35" s="571">
        <v>3836</v>
      </c>
      <c r="CU35" s="571"/>
      <c r="CV35" s="571"/>
      <c r="CW35" s="571"/>
      <c r="CX35" s="571"/>
      <c r="CY35" s="571"/>
      <c r="CZ35" s="571"/>
      <c r="DA35" s="571"/>
      <c r="DB35" s="571"/>
      <c r="DC35" s="571"/>
      <c r="DD35" s="571">
        <v>176490</v>
      </c>
      <c r="DE35" s="571"/>
      <c r="DF35" s="571"/>
      <c r="DG35" s="571"/>
      <c r="DH35" s="571"/>
      <c r="DI35" s="571"/>
      <c r="DJ35" s="571"/>
      <c r="DK35" s="571"/>
      <c r="DL35" s="571"/>
      <c r="DM35" s="571"/>
      <c r="DN35" s="546">
        <v>12332</v>
      </c>
      <c r="DO35" s="546"/>
      <c r="DP35" s="546"/>
      <c r="DQ35" s="546"/>
      <c r="DR35" s="546"/>
      <c r="DS35" s="546"/>
      <c r="DT35" s="546"/>
      <c r="DU35" s="33"/>
      <c r="DV35" s="33"/>
      <c r="DW35" s="33"/>
      <c r="DX35" s="546">
        <v>14</v>
      </c>
      <c r="DY35" s="546"/>
      <c r="DZ35" s="546"/>
      <c r="EA35" s="546"/>
      <c r="EB35" s="546"/>
      <c r="EC35" s="546"/>
      <c r="ED35" s="33"/>
      <c r="EE35" s="33"/>
      <c r="EF35" s="33"/>
      <c r="EG35" s="33"/>
      <c r="EH35" s="571">
        <v>3152</v>
      </c>
      <c r="EI35" s="571"/>
      <c r="EJ35" s="571"/>
      <c r="EK35" s="571"/>
      <c r="EL35" s="571"/>
      <c r="EM35" s="571"/>
      <c r="EN35" s="571"/>
      <c r="EO35" s="571"/>
      <c r="EP35" s="571"/>
      <c r="EQ35" s="571"/>
      <c r="ER35" s="34"/>
      <c r="ES35" s="34"/>
      <c r="EX35" s="16"/>
    </row>
    <row r="36" spans="1:154" s="646" customFormat="1" ht="15" customHeight="1" x14ac:dyDescent="0.15">
      <c r="A36" s="579" t="s">
        <v>458</v>
      </c>
      <c r="B36" s="579"/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94"/>
      <c r="N36" s="580">
        <v>7581</v>
      </c>
      <c r="O36" s="571"/>
      <c r="P36" s="571"/>
      <c r="Q36" s="571"/>
      <c r="R36" s="571"/>
      <c r="S36" s="571"/>
      <c r="T36" s="571"/>
      <c r="U36" s="571"/>
      <c r="V36" s="571"/>
      <c r="W36" s="571"/>
      <c r="X36" s="571">
        <v>11494</v>
      </c>
      <c r="Y36" s="571"/>
      <c r="Z36" s="571"/>
      <c r="AA36" s="571"/>
      <c r="AB36" s="571"/>
      <c r="AC36" s="571"/>
      <c r="AD36" s="571"/>
      <c r="AE36" s="571"/>
      <c r="AF36" s="571"/>
      <c r="AG36" s="571"/>
      <c r="AH36" s="571">
        <v>31901</v>
      </c>
      <c r="AI36" s="571"/>
      <c r="AJ36" s="571"/>
      <c r="AK36" s="571"/>
      <c r="AL36" s="571"/>
      <c r="AM36" s="571"/>
      <c r="AN36" s="571"/>
      <c r="AO36" s="571"/>
      <c r="AP36" s="571"/>
      <c r="AQ36" s="571"/>
      <c r="AR36" s="571">
        <v>28237</v>
      </c>
      <c r="AS36" s="571"/>
      <c r="AT36" s="571"/>
      <c r="AU36" s="571"/>
      <c r="AV36" s="571"/>
      <c r="AW36" s="571"/>
      <c r="AX36" s="571"/>
      <c r="AY36" s="571"/>
      <c r="AZ36" s="571"/>
      <c r="BA36" s="571"/>
      <c r="BB36" s="571">
        <v>24556</v>
      </c>
      <c r="BC36" s="571"/>
      <c r="BD36" s="571"/>
      <c r="BE36" s="571"/>
      <c r="BF36" s="571"/>
      <c r="BG36" s="571"/>
      <c r="BH36" s="571"/>
      <c r="BI36" s="571"/>
      <c r="BJ36" s="571"/>
      <c r="BK36" s="571"/>
      <c r="BL36" s="571">
        <v>51589</v>
      </c>
      <c r="BM36" s="571"/>
      <c r="BN36" s="571"/>
      <c r="BO36" s="571"/>
      <c r="BP36" s="571"/>
      <c r="BQ36" s="571"/>
      <c r="BR36" s="571"/>
      <c r="BS36" s="571"/>
      <c r="BT36" s="571"/>
      <c r="BU36" s="571"/>
      <c r="BV36" s="571"/>
      <c r="BW36" s="571"/>
      <c r="BX36" s="571">
        <v>11740</v>
      </c>
      <c r="BY36" s="571"/>
      <c r="BZ36" s="571"/>
      <c r="CA36" s="571"/>
      <c r="CB36" s="571"/>
      <c r="CC36" s="571"/>
      <c r="CD36" s="571"/>
      <c r="CE36" s="571"/>
      <c r="CF36" s="571"/>
      <c r="CG36" s="571"/>
      <c r="CH36" s="571"/>
      <c r="CI36" s="571"/>
      <c r="CJ36" s="571">
        <v>25114</v>
      </c>
      <c r="CK36" s="571"/>
      <c r="CL36" s="571"/>
      <c r="CM36" s="571"/>
      <c r="CN36" s="571"/>
      <c r="CO36" s="571"/>
      <c r="CP36" s="571"/>
      <c r="CQ36" s="571"/>
      <c r="CR36" s="571"/>
      <c r="CS36" s="571"/>
      <c r="CT36" s="571">
        <v>3709</v>
      </c>
      <c r="CU36" s="571"/>
      <c r="CV36" s="571"/>
      <c r="CW36" s="571"/>
      <c r="CX36" s="571"/>
      <c r="CY36" s="571"/>
      <c r="CZ36" s="571"/>
      <c r="DA36" s="571"/>
      <c r="DB36" s="571"/>
      <c r="DC36" s="571"/>
      <c r="DD36" s="571">
        <v>164541</v>
      </c>
      <c r="DE36" s="571"/>
      <c r="DF36" s="571"/>
      <c r="DG36" s="571"/>
      <c r="DH36" s="571"/>
      <c r="DI36" s="571"/>
      <c r="DJ36" s="571"/>
      <c r="DK36" s="571"/>
      <c r="DL36" s="571"/>
      <c r="DM36" s="571"/>
      <c r="DN36" s="546">
        <v>11424</v>
      </c>
      <c r="DO36" s="546"/>
      <c r="DP36" s="546"/>
      <c r="DQ36" s="546"/>
      <c r="DR36" s="546"/>
      <c r="DS36" s="546"/>
      <c r="DT36" s="546"/>
      <c r="DU36" s="33"/>
      <c r="DV36" s="33"/>
      <c r="DW36" s="33"/>
      <c r="DX36" s="546">
        <v>4</v>
      </c>
      <c r="DY36" s="546"/>
      <c r="DZ36" s="546"/>
      <c r="EA36" s="546"/>
      <c r="EB36" s="546"/>
      <c r="EC36" s="546"/>
      <c r="ED36" s="33"/>
      <c r="EE36" s="33"/>
      <c r="EF36" s="33"/>
      <c r="EG36" s="33"/>
      <c r="EH36" s="571">
        <v>2693</v>
      </c>
      <c r="EI36" s="571"/>
      <c r="EJ36" s="571"/>
      <c r="EK36" s="571"/>
      <c r="EL36" s="571"/>
      <c r="EM36" s="571"/>
      <c r="EN36" s="571"/>
      <c r="EO36" s="571"/>
      <c r="EP36" s="571"/>
      <c r="EQ36" s="571"/>
      <c r="ER36" s="34"/>
      <c r="ES36" s="34"/>
      <c r="EX36" s="16"/>
    </row>
    <row r="37" spans="1:154" s="646" customFormat="1" ht="15" customHeight="1" x14ac:dyDescent="0.15">
      <c r="A37" s="579" t="s">
        <v>487</v>
      </c>
      <c r="B37" s="579"/>
      <c r="C37" s="579"/>
      <c r="D37" s="579"/>
      <c r="E37" s="579"/>
      <c r="F37" s="579"/>
      <c r="G37" s="579"/>
      <c r="H37" s="579"/>
      <c r="I37" s="579"/>
      <c r="J37" s="579"/>
      <c r="K37" s="579"/>
      <c r="L37" s="579"/>
      <c r="M37" s="579"/>
      <c r="N37" s="580">
        <v>8406</v>
      </c>
      <c r="O37" s="571"/>
      <c r="P37" s="571"/>
      <c r="Q37" s="571"/>
      <c r="R37" s="571"/>
      <c r="S37" s="571"/>
      <c r="T37" s="571"/>
      <c r="U37" s="571"/>
      <c r="V37" s="571"/>
      <c r="W37" s="571"/>
      <c r="X37" s="571">
        <v>11165</v>
      </c>
      <c r="Y37" s="571"/>
      <c r="Z37" s="571"/>
      <c r="AA37" s="571"/>
      <c r="AB37" s="571"/>
      <c r="AC37" s="571"/>
      <c r="AD37" s="571"/>
      <c r="AE37" s="571"/>
      <c r="AF37" s="571"/>
      <c r="AG37" s="571"/>
      <c r="AH37" s="571">
        <v>32417</v>
      </c>
      <c r="AI37" s="571"/>
      <c r="AJ37" s="571"/>
      <c r="AK37" s="571"/>
      <c r="AL37" s="571"/>
      <c r="AM37" s="571"/>
      <c r="AN37" s="571"/>
      <c r="AO37" s="571"/>
      <c r="AP37" s="571"/>
      <c r="AQ37" s="571"/>
      <c r="AR37" s="571">
        <v>27131</v>
      </c>
      <c r="AS37" s="571"/>
      <c r="AT37" s="571"/>
      <c r="AU37" s="571"/>
      <c r="AV37" s="571"/>
      <c r="AW37" s="571"/>
      <c r="AX37" s="571"/>
      <c r="AY37" s="571"/>
      <c r="AZ37" s="571"/>
      <c r="BA37" s="571"/>
      <c r="BB37" s="571">
        <v>20637</v>
      </c>
      <c r="BC37" s="571"/>
      <c r="BD37" s="571"/>
      <c r="BE37" s="571"/>
      <c r="BF37" s="571"/>
      <c r="BG37" s="571"/>
      <c r="BH37" s="571"/>
      <c r="BI37" s="571"/>
      <c r="BJ37" s="571"/>
      <c r="BK37" s="571"/>
      <c r="BL37" s="571">
        <v>43827</v>
      </c>
      <c r="BM37" s="571"/>
      <c r="BN37" s="571"/>
      <c r="BO37" s="571"/>
      <c r="BP37" s="571"/>
      <c r="BQ37" s="571"/>
      <c r="BR37" s="571"/>
      <c r="BS37" s="571"/>
      <c r="BT37" s="571"/>
      <c r="BU37" s="571"/>
      <c r="BV37" s="571"/>
      <c r="BW37" s="571"/>
      <c r="BX37" s="571">
        <v>11094</v>
      </c>
      <c r="BY37" s="571"/>
      <c r="BZ37" s="571"/>
      <c r="CA37" s="571"/>
      <c r="CB37" s="571"/>
      <c r="CC37" s="571"/>
      <c r="CD37" s="571"/>
      <c r="CE37" s="571"/>
      <c r="CF37" s="571"/>
      <c r="CG37" s="571"/>
      <c r="CH37" s="571"/>
      <c r="CI37" s="571"/>
      <c r="CJ37" s="571">
        <v>22357</v>
      </c>
      <c r="CK37" s="571"/>
      <c r="CL37" s="571"/>
      <c r="CM37" s="571"/>
      <c r="CN37" s="571"/>
      <c r="CO37" s="571"/>
      <c r="CP37" s="571"/>
      <c r="CQ37" s="571"/>
      <c r="CR37" s="571"/>
      <c r="CS37" s="571"/>
      <c r="CT37" s="571">
        <v>3828</v>
      </c>
      <c r="CU37" s="571"/>
      <c r="CV37" s="571"/>
      <c r="CW37" s="571"/>
      <c r="CX37" s="571"/>
      <c r="CY37" s="571"/>
      <c r="CZ37" s="571"/>
      <c r="DA37" s="571"/>
      <c r="DB37" s="571"/>
      <c r="DC37" s="571"/>
      <c r="DD37" s="571">
        <v>153005</v>
      </c>
      <c r="DE37" s="571"/>
      <c r="DF37" s="571"/>
      <c r="DG37" s="571"/>
      <c r="DH37" s="571"/>
      <c r="DI37" s="571"/>
      <c r="DJ37" s="571"/>
      <c r="DK37" s="571"/>
      <c r="DL37" s="571"/>
      <c r="DM37" s="571"/>
      <c r="DN37" s="546">
        <v>8695</v>
      </c>
      <c r="DO37" s="546"/>
      <c r="DP37" s="546"/>
      <c r="DQ37" s="546"/>
      <c r="DR37" s="546"/>
      <c r="DS37" s="546"/>
      <c r="DT37" s="546"/>
      <c r="DU37" s="33"/>
      <c r="DV37" s="33"/>
      <c r="DW37" s="33"/>
      <c r="DX37" s="546">
        <v>14</v>
      </c>
      <c r="DY37" s="546"/>
      <c r="DZ37" s="546"/>
      <c r="EA37" s="546"/>
      <c r="EB37" s="546"/>
      <c r="EC37" s="546"/>
      <c r="ED37" s="33"/>
      <c r="EE37" s="33"/>
      <c r="EF37" s="33"/>
      <c r="EG37" s="33"/>
      <c r="EH37" s="571">
        <v>2325</v>
      </c>
      <c r="EI37" s="571"/>
      <c r="EJ37" s="571"/>
      <c r="EK37" s="571"/>
      <c r="EL37" s="571"/>
      <c r="EM37" s="571"/>
      <c r="EN37" s="571"/>
      <c r="EO37" s="571"/>
      <c r="EP37" s="571"/>
      <c r="EQ37" s="571"/>
      <c r="ER37" s="34"/>
      <c r="ES37" s="34"/>
      <c r="EX37" s="16"/>
    </row>
    <row r="38" spans="1:154" s="646" customFormat="1" ht="15" customHeight="1" x14ac:dyDescent="0.15">
      <c r="A38" s="647" t="s">
        <v>506</v>
      </c>
      <c r="B38" s="648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9"/>
      <c r="N38" s="654">
        <v>7952</v>
      </c>
      <c r="O38" s="652"/>
      <c r="P38" s="652"/>
      <c r="Q38" s="652"/>
      <c r="R38" s="652"/>
      <c r="S38" s="652"/>
      <c r="T38" s="652"/>
      <c r="U38" s="652"/>
      <c r="V38" s="652"/>
      <c r="W38" s="652"/>
      <c r="X38" s="652">
        <v>10365</v>
      </c>
      <c r="Y38" s="652"/>
      <c r="Z38" s="652"/>
      <c r="AA38" s="652"/>
      <c r="AB38" s="652"/>
      <c r="AC38" s="652"/>
      <c r="AD38" s="652"/>
      <c r="AE38" s="652"/>
      <c r="AF38" s="652"/>
      <c r="AG38" s="652"/>
      <c r="AH38" s="652">
        <v>36184</v>
      </c>
      <c r="AI38" s="652"/>
      <c r="AJ38" s="652"/>
      <c r="AK38" s="652"/>
      <c r="AL38" s="652"/>
      <c r="AM38" s="652"/>
      <c r="AN38" s="652"/>
      <c r="AO38" s="652"/>
      <c r="AP38" s="652"/>
      <c r="AQ38" s="652"/>
      <c r="AR38" s="652">
        <v>27678</v>
      </c>
      <c r="AS38" s="652"/>
      <c r="AT38" s="652"/>
      <c r="AU38" s="652"/>
      <c r="AV38" s="652"/>
      <c r="AW38" s="652"/>
      <c r="AX38" s="652"/>
      <c r="AY38" s="652"/>
      <c r="AZ38" s="652"/>
      <c r="BA38" s="652"/>
      <c r="BB38" s="652">
        <v>22120</v>
      </c>
      <c r="BC38" s="652"/>
      <c r="BD38" s="652"/>
      <c r="BE38" s="652"/>
      <c r="BF38" s="652"/>
      <c r="BG38" s="652"/>
      <c r="BH38" s="652"/>
      <c r="BI38" s="652"/>
      <c r="BJ38" s="652"/>
      <c r="BK38" s="652"/>
      <c r="BL38" s="652">
        <v>48222</v>
      </c>
      <c r="BM38" s="652"/>
      <c r="BN38" s="652"/>
      <c r="BO38" s="652"/>
      <c r="BP38" s="652"/>
      <c r="BQ38" s="652"/>
      <c r="BR38" s="652"/>
      <c r="BS38" s="652"/>
      <c r="BT38" s="652"/>
      <c r="BU38" s="652"/>
      <c r="BV38" s="652"/>
      <c r="BW38" s="652"/>
      <c r="BX38" s="652">
        <v>12207</v>
      </c>
      <c r="BY38" s="652"/>
      <c r="BZ38" s="652"/>
      <c r="CA38" s="652"/>
      <c r="CB38" s="652"/>
      <c r="CC38" s="652"/>
      <c r="CD38" s="652"/>
      <c r="CE38" s="652"/>
      <c r="CF38" s="652"/>
      <c r="CG38" s="652"/>
      <c r="CH38" s="652"/>
      <c r="CI38" s="652"/>
      <c r="CJ38" s="652">
        <v>24481</v>
      </c>
      <c r="CK38" s="652"/>
      <c r="CL38" s="652"/>
      <c r="CM38" s="652"/>
      <c r="CN38" s="652"/>
      <c r="CO38" s="652"/>
      <c r="CP38" s="652"/>
      <c r="CQ38" s="652"/>
      <c r="CR38" s="652"/>
      <c r="CS38" s="652"/>
      <c r="CT38" s="652">
        <v>3983</v>
      </c>
      <c r="CU38" s="652"/>
      <c r="CV38" s="652"/>
      <c r="CW38" s="652"/>
      <c r="CX38" s="652"/>
      <c r="CY38" s="652"/>
      <c r="CZ38" s="652"/>
      <c r="DA38" s="652"/>
      <c r="DB38" s="652"/>
      <c r="DC38" s="652"/>
      <c r="DD38" s="652">
        <v>156958</v>
      </c>
      <c r="DE38" s="652"/>
      <c r="DF38" s="652"/>
      <c r="DG38" s="652"/>
      <c r="DH38" s="652"/>
      <c r="DI38" s="652"/>
      <c r="DJ38" s="652"/>
      <c r="DK38" s="652"/>
      <c r="DL38" s="652"/>
      <c r="DM38" s="652"/>
      <c r="DN38" s="572">
        <v>9685</v>
      </c>
      <c r="DO38" s="572"/>
      <c r="DP38" s="572"/>
      <c r="DQ38" s="572"/>
      <c r="DR38" s="572"/>
      <c r="DS38" s="572"/>
      <c r="DT38" s="572"/>
      <c r="DU38" s="653"/>
      <c r="DV38" s="653"/>
      <c r="DW38" s="653"/>
      <c r="DX38" s="572">
        <v>19</v>
      </c>
      <c r="DY38" s="572"/>
      <c r="DZ38" s="572"/>
      <c r="EA38" s="572"/>
      <c r="EB38" s="572"/>
      <c r="EC38" s="572"/>
      <c r="ED38" s="653"/>
      <c r="EE38" s="653"/>
      <c r="EF38" s="653"/>
      <c r="EG38" s="653"/>
      <c r="EH38" s="652">
        <v>2265</v>
      </c>
      <c r="EI38" s="652"/>
      <c r="EJ38" s="652"/>
      <c r="EK38" s="652"/>
      <c r="EL38" s="652"/>
      <c r="EM38" s="652"/>
      <c r="EN38" s="652"/>
      <c r="EO38" s="652"/>
      <c r="EP38" s="652"/>
      <c r="EQ38" s="652"/>
      <c r="ER38" s="34"/>
      <c r="ES38" s="34"/>
      <c r="EX38" s="16"/>
    </row>
    <row r="39" spans="1:154" s="646" customFormat="1" ht="13.5" customHeight="1" x14ac:dyDescent="0.1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34"/>
      <c r="EP39" s="34"/>
      <c r="EQ39" s="34"/>
    </row>
    <row r="40" spans="1:154" s="646" customFormat="1" ht="13.5" customHeight="1" x14ac:dyDescent="0.1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68"/>
    </row>
    <row r="41" spans="1:154" s="646" customFormat="1" ht="18.75" customHeight="1" x14ac:dyDescent="0.15">
      <c r="A41" s="610" t="s">
        <v>397</v>
      </c>
      <c r="B41" s="610"/>
      <c r="C41" s="610"/>
      <c r="D41" s="610"/>
      <c r="E41" s="610"/>
      <c r="F41" s="610"/>
      <c r="G41" s="610"/>
      <c r="H41" s="610"/>
      <c r="I41" s="610"/>
      <c r="J41" s="610"/>
      <c r="K41" s="610"/>
      <c r="L41" s="610"/>
      <c r="M41" s="611"/>
      <c r="N41" s="583" t="s">
        <v>478</v>
      </c>
      <c r="O41" s="584"/>
      <c r="P41" s="584"/>
      <c r="Q41" s="584"/>
      <c r="R41" s="584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584"/>
      <c r="AE41" s="584"/>
      <c r="AF41" s="584"/>
      <c r="AG41" s="584"/>
      <c r="AH41" s="584"/>
      <c r="AI41" s="584"/>
      <c r="AJ41" s="584"/>
      <c r="AK41" s="584"/>
      <c r="AL41" s="584"/>
      <c r="AM41" s="584"/>
      <c r="AN41" s="584"/>
      <c r="AO41" s="584"/>
      <c r="AP41" s="584"/>
      <c r="AQ41" s="584"/>
      <c r="AR41" s="584"/>
      <c r="AS41" s="584"/>
      <c r="AT41" s="584"/>
      <c r="AU41" s="584"/>
      <c r="AV41" s="584"/>
      <c r="AW41" s="584"/>
      <c r="AX41" s="584"/>
      <c r="AY41" s="584"/>
      <c r="AZ41" s="584"/>
      <c r="BA41" s="584"/>
      <c r="BB41" s="584"/>
      <c r="BC41" s="584"/>
      <c r="BD41" s="584"/>
      <c r="BE41" s="584"/>
      <c r="BF41" s="584"/>
      <c r="BG41" s="584"/>
      <c r="BH41" s="584"/>
      <c r="BI41" s="584"/>
      <c r="BJ41" s="584"/>
      <c r="BK41" s="584"/>
      <c r="BL41" s="584"/>
      <c r="BM41" s="584"/>
      <c r="BN41" s="584"/>
      <c r="BO41" s="584"/>
      <c r="BP41" s="584"/>
      <c r="BQ41" s="584"/>
      <c r="BR41" s="584"/>
      <c r="BS41" s="584"/>
      <c r="BT41" s="584"/>
      <c r="BU41" s="584"/>
      <c r="BV41" s="584"/>
      <c r="BW41" s="584"/>
      <c r="BX41" s="581" t="s">
        <v>477</v>
      </c>
      <c r="BY41" s="581"/>
      <c r="BZ41" s="581"/>
      <c r="CA41" s="581"/>
      <c r="CB41" s="581"/>
      <c r="CC41" s="581"/>
      <c r="CD41" s="581"/>
      <c r="CE41" s="581"/>
      <c r="CF41" s="581"/>
      <c r="CG41" s="581"/>
      <c r="CH41" s="581"/>
      <c r="CI41" s="581"/>
      <c r="CJ41" s="581"/>
      <c r="CK41" s="581"/>
      <c r="CL41" s="581"/>
      <c r="CM41" s="581"/>
      <c r="CN41" s="581"/>
      <c r="CO41" s="581"/>
      <c r="CP41" s="581"/>
      <c r="CQ41" s="581"/>
      <c r="CR41" s="581"/>
      <c r="CS41" s="581"/>
      <c r="CT41" s="581"/>
      <c r="CU41" s="581"/>
      <c r="CV41" s="581"/>
      <c r="CW41" s="581"/>
      <c r="CX41" s="581"/>
      <c r="CY41" s="581"/>
      <c r="CZ41" s="581"/>
      <c r="DA41" s="581"/>
      <c r="DB41" s="581"/>
      <c r="DC41" s="581"/>
      <c r="DD41" s="581"/>
      <c r="DE41" s="581"/>
      <c r="DF41" s="581"/>
      <c r="DG41" s="581"/>
      <c r="DH41" s="581"/>
      <c r="DI41" s="581"/>
      <c r="DJ41" s="581"/>
      <c r="DK41" s="581"/>
      <c r="DL41" s="581"/>
      <c r="DM41" s="581"/>
      <c r="DN41" s="581"/>
      <c r="DO41" s="581"/>
      <c r="DP41" s="581"/>
      <c r="DQ41" s="581"/>
      <c r="DR41" s="581"/>
      <c r="DS41" s="581"/>
      <c r="DT41" s="581"/>
      <c r="DU41" s="581"/>
      <c r="DV41" s="581"/>
      <c r="DW41" s="581"/>
      <c r="DX41" s="581"/>
      <c r="DY41" s="581"/>
      <c r="DZ41" s="581"/>
      <c r="EA41" s="581"/>
      <c r="EB41" s="581"/>
      <c r="EC41" s="581"/>
      <c r="ED41" s="581"/>
      <c r="EE41" s="581"/>
      <c r="EF41" s="581"/>
      <c r="EG41" s="581"/>
      <c r="EH41" s="581"/>
      <c r="EI41" s="581"/>
      <c r="EJ41" s="581"/>
      <c r="EK41" s="581"/>
      <c r="EL41" s="581"/>
      <c r="EM41" s="581"/>
      <c r="EN41" s="581"/>
      <c r="EO41" s="581"/>
      <c r="EP41" s="581"/>
      <c r="EQ41" s="581"/>
    </row>
    <row r="42" spans="1:154" s="646" customFormat="1" ht="18.75" customHeight="1" x14ac:dyDescent="0.15">
      <c r="A42" s="589"/>
      <c r="B42" s="589"/>
      <c r="C42" s="589"/>
      <c r="D42" s="589"/>
      <c r="E42" s="589"/>
      <c r="F42" s="589"/>
      <c r="G42" s="589"/>
      <c r="H42" s="589"/>
      <c r="I42" s="589"/>
      <c r="J42" s="589"/>
      <c r="K42" s="589"/>
      <c r="L42" s="589"/>
      <c r="M42" s="590"/>
      <c r="N42" s="573" t="s">
        <v>411</v>
      </c>
      <c r="O42" s="574"/>
      <c r="P42" s="574"/>
      <c r="Q42" s="574"/>
      <c r="R42" s="574"/>
      <c r="S42" s="574"/>
      <c r="T42" s="574"/>
      <c r="U42" s="574"/>
      <c r="V42" s="574"/>
      <c r="W42" s="575"/>
      <c r="X42" s="573" t="s">
        <v>412</v>
      </c>
      <c r="Y42" s="574"/>
      <c r="Z42" s="574"/>
      <c r="AA42" s="574"/>
      <c r="AB42" s="574"/>
      <c r="AC42" s="574"/>
      <c r="AD42" s="574"/>
      <c r="AE42" s="574"/>
      <c r="AF42" s="574"/>
      <c r="AG42" s="575"/>
      <c r="AH42" s="573" t="s">
        <v>413</v>
      </c>
      <c r="AI42" s="574"/>
      <c r="AJ42" s="574"/>
      <c r="AK42" s="574"/>
      <c r="AL42" s="574"/>
      <c r="AM42" s="574"/>
      <c r="AN42" s="574"/>
      <c r="AO42" s="574"/>
      <c r="AP42" s="574"/>
      <c r="AQ42" s="575"/>
      <c r="AR42" s="573" t="s">
        <v>414</v>
      </c>
      <c r="AS42" s="574"/>
      <c r="AT42" s="574"/>
      <c r="AU42" s="574"/>
      <c r="AV42" s="574"/>
      <c r="AW42" s="574"/>
      <c r="AX42" s="574"/>
      <c r="AY42" s="574"/>
      <c r="AZ42" s="574"/>
      <c r="BA42" s="575"/>
      <c r="BB42" s="573" t="s">
        <v>415</v>
      </c>
      <c r="BC42" s="574"/>
      <c r="BD42" s="574"/>
      <c r="BE42" s="574"/>
      <c r="BF42" s="574"/>
      <c r="BG42" s="574"/>
      <c r="BH42" s="574"/>
      <c r="BI42" s="574"/>
      <c r="BJ42" s="574"/>
      <c r="BK42" s="575"/>
      <c r="BL42" s="573" t="s">
        <v>416</v>
      </c>
      <c r="BM42" s="574"/>
      <c r="BN42" s="574"/>
      <c r="BO42" s="574"/>
      <c r="BP42" s="574"/>
      <c r="BQ42" s="574"/>
      <c r="BR42" s="574"/>
      <c r="BS42" s="574"/>
      <c r="BT42" s="574"/>
      <c r="BU42" s="574"/>
      <c r="BV42" s="574"/>
      <c r="BW42" s="574"/>
      <c r="BX42" s="573" t="s">
        <v>417</v>
      </c>
      <c r="BY42" s="574"/>
      <c r="BZ42" s="574"/>
      <c r="CA42" s="574"/>
      <c r="CB42" s="574"/>
      <c r="CC42" s="574"/>
      <c r="CD42" s="574"/>
      <c r="CE42" s="574"/>
      <c r="CF42" s="574"/>
      <c r="CG42" s="574"/>
      <c r="CH42" s="574"/>
      <c r="CI42" s="575"/>
      <c r="CJ42" s="612" t="s">
        <v>418</v>
      </c>
      <c r="CK42" s="612"/>
      <c r="CL42" s="612"/>
      <c r="CM42" s="612"/>
      <c r="CN42" s="612"/>
      <c r="CO42" s="612"/>
      <c r="CP42" s="612"/>
      <c r="CQ42" s="612"/>
      <c r="CR42" s="612"/>
      <c r="CS42" s="612"/>
      <c r="CT42" s="573" t="s">
        <v>419</v>
      </c>
      <c r="CU42" s="574"/>
      <c r="CV42" s="574"/>
      <c r="CW42" s="574"/>
      <c r="CX42" s="574"/>
      <c r="CY42" s="574"/>
      <c r="CZ42" s="574"/>
      <c r="DA42" s="574"/>
      <c r="DB42" s="574"/>
      <c r="DC42" s="575"/>
      <c r="DD42" s="573" t="s">
        <v>420</v>
      </c>
      <c r="DE42" s="574"/>
      <c r="DF42" s="574"/>
      <c r="DG42" s="574"/>
      <c r="DH42" s="574"/>
      <c r="DI42" s="574"/>
      <c r="DJ42" s="574"/>
      <c r="DK42" s="574"/>
      <c r="DL42" s="574"/>
      <c r="DM42" s="575"/>
      <c r="DN42" s="573" t="s">
        <v>421</v>
      </c>
      <c r="DO42" s="574"/>
      <c r="DP42" s="574"/>
      <c r="DQ42" s="574"/>
      <c r="DR42" s="574"/>
      <c r="DS42" s="574"/>
      <c r="DT42" s="574"/>
      <c r="DU42" s="574"/>
      <c r="DV42" s="574"/>
      <c r="DW42" s="575"/>
      <c r="DX42" s="573" t="s">
        <v>422</v>
      </c>
      <c r="DY42" s="574"/>
      <c r="DZ42" s="574"/>
      <c r="EA42" s="574"/>
      <c r="EB42" s="574"/>
      <c r="EC42" s="574"/>
      <c r="ED42" s="574"/>
      <c r="EE42" s="574"/>
      <c r="EF42" s="574"/>
      <c r="EG42" s="575"/>
      <c r="EH42" s="573" t="s">
        <v>423</v>
      </c>
      <c r="EI42" s="574"/>
      <c r="EJ42" s="574"/>
      <c r="EK42" s="574"/>
      <c r="EL42" s="574"/>
      <c r="EM42" s="574"/>
      <c r="EN42" s="574"/>
      <c r="EO42" s="574"/>
      <c r="EP42" s="574"/>
      <c r="EQ42" s="574"/>
      <c r="ER42" s="34"/>
      <c r="ES42" s="34"/>
    </row>
    <row r="43" spans="1:154" s="646" customFormat="1" ht="13.5" customHeight="1" x14ac:dyDescent="0.15">
      <c r="A43" s="552" t="s">
        <v>508</v>
      </c>
      <c r="B43" s="552"/>
      <c r="C43" s="552"/>
      <c r="D43" s="552"/>
      <c r="E43" s="552"/>
      <c r="F43" s="552"/>
      <c r="G43" s="552"/>
      <c r="H43" s="552"/>
      <c r="I43" s="552"/>
      <c r="J43" s="552"/>
      <c r="K43" s="552"/>
      <c r="L43" s="552"/>
      <c r="M43" s="594"/>
      <c r="N43" s="580">
        <v>2085</v>
      </c>
      <c r="O43" s="571"/>
      <c r="P43" s="571"/>
      <c r="Q43" s="571"/>
      <c r="R43" s="571"/>
      <c r="S43" s="571"/>
      <c r="T43" s="571"/>
      <c r="U43" s="571"/>
      <c r="V43" s="571"/>
      <c r="W43" s="571"/>
      <c r="X43" s="546">
        <v>42</v>
      </c>
      <c r="Y43" s="546"/>
      <c r="Z43" s="546"/>
      <c r="AA43" s="546"/>
      <c r="AB43" s="546"/>
      <c r="AC43" s="546"/>
      <c r="AD43" s="33"/>
      <c r="AE43" s="33"/>
      <c r="AF43" s="33"/>
      <c r="AG43" s="33"/>
      <c r="AH43" s="571">
        <v>1743</v>
      </c>
      <c r="AI43" s="571"/>
      <c r="AJ43" s="571"/>
      <c r="AK43" s="571"/>
      <c r="AL43" s="571"/>
      <c r="AM43" s="571"/>
      <c r="AN43" s="571"/>
      <c r="AO43" s="571"/>
      <c r="AP43" s="571"/>
      <c r="AQ43" s="571"/>
      <c r="AR43" s="571">
        <v>134844</v>
      </c>
      <c r="AS43" s="571"/>
      <c r="AT43" s="571"/>
      <c r="AU43" s="571"/>
      <c r="AV43" s="571"/>
      <c r="AW43" s="571"/>
      <c r="AX43" s="571"/>
      <c r="AY43" s="571"/>
      <c r="AZ43" s="571"/>
      <c r="BA43" s="571"/>
      <c r="BB43" s="571">
        <v>149861</v>
      </c>
      <c r="BC43" s="571"/>
      <c r="BD43" s="571"/>
      <c r="BE43" s="571"/>
      <c r="BF43" s="571"/>
      <c r="BG43" s="571"/>
      <c r="BH43" s="571"/>
      <c r="BI43" s="571"/>
      <c r="BJ43" s="571"/>
      <c r="BK43" s="571"/>
      <c r="BL43" s="571">
        <v>3946</v>
      </c>
      <c r="BM43" s="571"/>
      <c r="BN43" s="571"/>
      <c r="BO43" s="571"/>
      <c r="BP43" s="571"/>
      <c r="BQ43" s="571"/>
      <c r="BR43" s="571"/>
      <c r="BS43" s="571"/>
      <c r="BT43" s="571"/>
      <c r="BU43" s="571"/>
      <c r="BV43" s="571"/>
      <c r="BW43" s="571"/>
      <c r="BX43" s="546">
        <v>68</v>
      </c>
      <c r="BY43" s="546"/>
      <c r="BZ43" s="546"/>
      <c r="CA43" s="546"/>
      <c r="CB43" s="546"/>
      <c r="CC43" s="546"/>
      <c r="CD43" s="546"/>
      <c r="CE43" s="546"/>
      <c r="CF43" s="33"/>
      <c r="CG43" s="33"/>
      <c r="CH43" s="33"/>
      <c r="CI43" s="33"/>
      <c r="CJ43" s="571">
        <v>44576</v>
      </c>
      <c r="CK43" s="571"/>
      <c r="CL43" s="571"/>
      <c r="CM43" s="571"/>
      <c r="CN43" s="571"/>
      <c r="CO43" s="571"/>
      <c r="CP43" s="571"/>
      <c r="CQ43" s="571"/>
      <c r="CR43" s="571"/>
      <c r="CS43" s="571"/>
      <c r="CT43" s="546">
        <v>754</v>
      </c>
      <c r="CU43" s="546"/>
      <c r="CV43" s="546"/>
      <c r="CW43" s="546"/>
      <c r="CX43" s="546"/>
      <c r="CY43" s="546"/>
      <c r="CZ43" s="546"/>
      <c r="DA43" s="33"/>
      <c r="DB43" s="33"/>
      <c r="DC43" s="33"/>
      <c r="DD43" s="546">
        <v>3</v>
      </c>
      <c r="DE43" s="546"/>
      <c r="DF43" s="546"/>
      <c r="DG43" s="546"/>
      <c r="DH43" s="546"/>
      <c r="DI43" s="546"/>
      <c r="DJ43" s="33"/>
      <c r="DK43" s="33"/>
      <c r="DL43" s="34"/>
      <c r="DM43" s="34"/>
      <c r="DN43" s="571">
        <v>2446</v>
      </c>
      <c r="DO43" s="571"/>
      <c r="DP43" s="571"/>
      <c r="DQ43" s="571"/>
      <c r="DR43" s="571"/>
      <c r="DS43" s="571"/>
      <c r="DT43" s="571"/>
      <c r="DU43" s="571"/>
      <c r="DV43" s="571"/>
      <c r="DW43" s="571"/>
      <c r="DX43" s="546">
        <v>1247</v>
      </c>
      <c r="DY43" s="546"/>
      <c r="DZ43" s="546"/>
      <c r="EA43" s="546"/>
      <c r="EB43" s="546"/>
      <c r="EC43" s="546"/>
      <c r="ED43" s="546"/>
      <c r="EE43" s="33"/>
      <c r="EF43" s="33"/>
      <c r="EG43" s="33"/>
      <c r="EH43" s="571">
        <v>29696</v>
      </c>
      <c r="EI43" s="571"/>
      <c r="EJ43" s="571"/>
      <c r="EK43" s="571"/>
      <c r="EL43" s="571"/>
      <c r="EM43" s="571"/>
      <c r="EN43" s="571"/>
      <c r="EO43" s="571"/>
      <c r="EP43" s="571"/>
      <c r="EQ43" s="571"/>
      <c r="ER43" s="34"/>
      <c r="ES43" s="34"/>
    </row>
    <row r="44" spans="1:154" s="646" customFormat="1" ht="13.5" customHeight="1" x14ac:dyDescent="0.15">
      <c r="A44" s="552" t="s">
        <v>460</v>
      </c>
      <c r="B44" s="552"/>
      <c r="C44" s="552"/>
      <c r="D44" s="552"/>
      <c r="E44" s="552"/>
      <c r="F44" s="552"/>
      <c r="G44" s="552"/>
      <c r="H44" s="552"/>
      <c r="I44" s="552"/>
      <c r="J44" s="552"/>
      <c r="K44" s="552"/>
      <c r="L44" s="552"/>
      <c r="M44" s="594"/>
      <c r="N44" s="580">
        <v>2018</v>
      </c>
      <c r="O44" s="571"/>
      <c r="P44" s="571"/>
      <c r="Q44" s="571"/>
      <c r="R44" s="571"/>
      <c r="S44" s="571"/>
      <c r="T44" s="571"/>
      <c r="U44" s="571"/>
      <c r="V44" s="571"/>
      <c r="W44" s="571"/>
      <c r="X44" s="546">
        <v>85</v>
      </c>
      <c r="Y44" s="546"/>
      <c r="Z44" s="546"/>
      <c r="AA44" s="546"/>
      <c r="AB44" s="546"/>
      <c r="AC44" s="546"/>
      <c r="AD44" s="33"/>
      <c r="AE44" s="33"/>
      <c r="AF44" s="33"/>
      <c r="AG44" s="33"/>
      <c r="AH44" s="571">
        <v>2316</v>
      </c>
      <c r="AI44" s="571"/>
      <c r="AJ44" s="571"/>
      <c r="AK44" s="571"/>
      <c r="AL44" s="571"/>
      <c r="AM44" s="571"/>
      <c r="AN44" s="571"/>
      <c r="AO44" s="571"/>
      <c r="AP44" s="571"/>
      <c r="AQ44" s="571"/>
      <c r="AR44" s="571">
        <v>147344</v>
      </c>
      <c r="AS44" s="571"/>
      <c r="AT44" s="571"/>
      <c r="AU44" s="571"/>
      <c r="AV44" s="571"/>
      <c r="AW44" s="571"/>
      <c r="AX44" s="571"/>
      <c r="AY44" s="571"/>
      <c r="AZ44" s="571"/>
      <c r="BA44" s="571"/>
      <c r="BB44" s="571">
        <v>176329</v>
      </c>
      <c r="BC44" s="571"/>
      <c r="BD44" s="571"/>
      <c r="BE44" s="571"/>
      <c r="BF44" s="571"/>
      <c r="BG44" s="571"/>
      <c r="BH44" s="571"/>
      <c r="BI44" s="571"/>
      <c r="BJ44" s="571"/>
      <c r="BK44" s="571"/>
      <c r="BL44" s="571">
        <v>3976</v>
      </c>
      <c r="BM44" s="571"/>
      <c r="BN44" s="571"/>
      <c r="BO44" s="571"/>
      <c r="BP44" s="571"/>
      <c r="BQ44" s="571"/>
      <c r="BR44" s="571"/>
      <c r="BS44" s="571"/>
      <c r="BT44" s="571"/>
      <c r="BU44" s="571"/>
      <c r="BV44" s="571"/>
      <c r="BW44" s="571"/>
      <c r="BX44" s="546">
        <v>43</v>
      </c>
      <c r="BY44" s="546"/>
      <c r="BZ44" s="546"/>
      <c r="CA44" s="546"/>
      <c r="CB44" s="546"/>
      <c r="CC44" s="546"/>
      <c r="CD44" s="546"/>
      <c r="CE44" s="546"/>
      <c r="CF44" s="33"/>
      <c r="CG44" s="33"/>
      <c r="CH44" s="33"/>
      <c r="CI44" s="33"/>
      <c r="CJ44" s="571">
        <v>43939</v>
      </c>
      <c r="CK44" s="571"/>
      <c r="CL44" s="571"/>
      <c r="CM44" s="571"/>
      <c r="CN44" s="571"/>
      <c r="CO44" s="571"/>
      <c r="CP44" s="571"/>
      <c r="CQ44" s="571"/>
      <c r="CR44" s="571"/>
      <c r="CS44" s="571"/>
      <c r="CT44" s="546">
        <v>1126</v>
      </c>
      <c r="CU44" s="546"/>
      <c r="CV44" s="546"/>
      <c r="CW44" s="546"/>
      <c r="CX44" s="546"/>
      <c r="CY44" s="546"/>
      <c r="CZ44" s="546"/>
      <c r="DA44" s="33"/>
      <c r="DB44" s="33"/>
      <c r="DC44" s="33"/>
      <c r="DD44" s="546">
        <v>1</v>
      </c>
      <c r="DE44" s="546"/>
      <c r="DF44" s="546"/>
      <c r="DG44" s="546"/>
      <c r="DH44" s="546"/>
      <c r="DI44" s="546"/>
      <c r="DJ44" s="33"/>
      <c r="DK44" s="33"/>
      <c r="DL44" s="34"/>
      <c r="DM44" s="34"/>
      <c r="DN44" s="571">
        <v>3560</v>
      </c>
      <c r="DO44" s="571"/>
      <c r="DP44" s="571"/>
      <c r="DQ44" s="571"/>
      <c r="DR44" s="571"/>
      <c r="DS44" s="571"/>
      <c r="DT44" s="571"/>
      <c r="DU44" s="571"/>
      <c r="DV44" s="571"/>
      <c r="DW44" s="571"/>
      <c r="DX44" s="546">
        <v>1276</v>
      </c>
      <c r="DY44" s="546"/>
      <c r="DZ44" s="546"/>
      <c r="EA44" s="546"/>
      <c r="EB44" s="546"/>
      <c r="EC44" s="546"/>
      <c r="ED44" s="546"/>
      <c r="EE44" s="33"/>
      <c r="EF44" s="33"/>
      <c r="EG44" s="33"/>
      <c r="EH44" s="571">
        <v>30064</v>
      </c>
      <c r="EI44" s="571"/>
      <c r="EJ44" s="571"/>
      <c r="EK44" s="571"/>
      <c r="EL44" s="571"/>
      <c r="EM44" s="571"/>
      <c r="EN44" s="571"/>
      <c r="EO44" s="571"/>
      <c r="EP44" s="571"/>
      <c r="EQ44" s="571"/>
      <c r="ER44" s="34"/>
      <c r="ES44" s="34"/>
    </row>
    <row r="45" spans="1:154" s="646" customFormat="1" ht="13.5" customHeight="1" x14ac:dyDescent="0.15">
      <c r="A45" s="579" t="s">
        <v>458</v>
      </c>
      <c r="B45" s="579"/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94"/>
      <c r="N45" s="580">
        <v>2454</v>
      </c>
      <c r="O45" s="571"/>
      <c r="P45" s="571"/>
      <c r="Q45" s="571"/>
      <c r="R45" s="571"/>
      <c r="S45" s="571"/>
      <c r="T45" s="571"/>
      <c r="U45" s="571"/>
      <c r="V45" s="571"/>
      <c r="W45" s="571"/>
      <c r="X45" s="546">
        <v>46</v>
      </c>
      <c r="Y45" s="546"/>
      <c r="Z45" s="546"/>
      <c r="AA45" s="546"/>
      <c r="AB45" s="546"/>
      <c r="AC45" s="546"/>
      <c r="AD45" s="33"/>
      <c r="AE45" s="33"/>
      <c r="AF45" s="33"/>
      <c r="AG45" s="33"/>
      <c r="AH45" s="571">
        <v>1732</v>
      </c>
      <c r="AI45" s="571"/>
      <c r="AJ45" s="571"/>
      <c r="AK45" s="571"/>
      <c r="AL45" s="571"/>
      <c r="AM45" s="571"/>
      <c r="AN45" s="571"/>
      <c r="AO45" s="571"/>
      <c r="AP45" s="571"/>
      <c r="AQ45" s="571"/>
      <c r="AR45" s="571">
        <v>129031</v>
      </c>
      <c r="AS45" s="571"/>
      <c r="AT45" s="571"/>
      <c r="AU45" s="571"/>
      <c r="AV45" s="571"/>
      <c r="AW45" s="571"/>
      <c r="AX45" s="571"/>
      <c r="AY45" s="571"/>
      <c r="AZ45" s="571"/>
      <c r="BA45" s="571"/>
      <c r="BB45" s="571">
        <v>146374</v>
      </c>
      <c r="BC45" s="571"/>
      <c r="BD45" s="571"/>
      <c r="BE45" s="571"/>
      <c r="BF45" s="571"/>
      <c r="BG45" s="571"/>
      <c r="BH45" s="571"/>
      <c r="BI45" s="571"/>
      <c r="BJ45" s="571"/>
      <c r="BK45" s="571"/>
      <c r="BL45" s="571">
        <v>3627</v>
      </c>
      <c r="BM45" s="571"/>
      <c r="BN45" s="571"/>
      <c r="BO45" s="571"/>
      <c r="BP45" s="571"/>
      <c r="BQ45" s="571"/>
      <c r="BR45" s="571"/>
      <c r="BS45" s="571"/>
      <c r="BT45" s="571"/>
      <c r="BU45" s="571"/>
      <c r="BV45" s="571"/>
      <c r="BW45" s="571"/>
      <c r="BX45" s="546">
        <v>70</v>
      </c>
      <c r="BY45" s="546"/>
      <c r="BZ45" s="546"/>
      <c r="CA45" s="546"/>
      <c r="CB45" s="546"/>
      <c r="CC45" s="546"/>
      <c r="CD45" s="546"/>
      <c r="CE45" s="546"/>
      <c r="CF45" s="33"/>
      <c r="CG45" s="33"/>
      <c r="CH45" s="33"/>
      <c r="CI45" s="33"/>
      <c r="CJ45" s="571">
        <v>41276</v>
      </c>
      <c r="CK45" s="571"/>
      <c r="CL45" s="571"/>
      <c r="CM45" s="571"/>
      <c r="CN45" s="571"/>
      <c r="CO45" s="571"/>
      <c r="CP45" s="571"/>
      <c r="CQ45" s="571"/>
      <c r="CR45" s="571"/>
      <c r="CS45" s="571"/>
      <c r="CT45" s="546">
        <v>1423</v>
      </c>
      <c r="CU45" s="546"/>
      <c r="CV45" s="546"/>
      <c r="CW45" s="546"/>
      <c r="CX45" s="546"/>
      <c r="CY45" s="546"/>
      <c r="CZ45" s="546"/>
      <c r="DA45" s="33"/>
      <c r="DB45" s="33"/>
      <c r="DC45" s="33"/>
      <c r="DD45" s="546" t="s">
        <v>234</v>
      </c>
      <c r="DE45" s="546"/>
      <c r="DF45" s="546"/>
      <c r="DG45" s="546"/>
      <c r="DH45" s="546"/>
      <c r="DI45" s="546"/>
      <c r="DJ45" s="33"/>
      <c r="DK45" s="33"/>
      <c r="DL45" s="34"/>
      <c r="DM45" s="34"/>
      <c r="DN45" s="571">
        <v>3086</v>
      </c>
      <c r="DO45" s="571"/>
      <c r="DP45" s="571"/>
      <c r="DQ45" s="571"/>
      <c r="DR45" s="571"/>
      <c r="DS45" s="571"/>
      <c r="DT45" s="571"/>
      <c r="DU45" s="571"/>
      <c r="DV45" s="571"/>
      <c r="DW45" s="571"/>
      <c r="DX45" s="546">
        <v>1358</v>
      </c>
      <c r="DY45" s="546"/>
      <c r="DZ45" s="546"/>
      <c r="EA45" s="546"/>
      <c r="EB45" s="546"/>
      <c r="EC45" s="546"/>
      <c r="ED45" s="546"/>
      <c r="EE45" s="33"/>
      <c r="EF45" s="33"/>
      <c r="EG45" s="33"/>
      <c r="EH45" s="571">
        <v>29157</v>
      </c>
      <c r="EI45" s="571"/>
      <c r="EJ45" s="571"/>
      <c r="EK45" s="571"/>
      <c r="EL45" s="571"/>
      <c r="EM45" s="571"/>
      <c r="EN45" s="571"/>
      <c r="EO45" s="571"/>
      <c r="EP45" s="571"/>
      <c r="EQ45" s="571"/>
      <c r="ER45" s="34"/>
      <c r="ES45" s="34"/>
    </row>
    <row r="46" spans="1:154" s="646" customFormat="1" ht="13.5" customHeight="1" x14ac:dyDescent="0.15">
      <c r="A46" s="579" t="s">
        <v>487</v>
      </c>
      <c r="B46" s="579"/>
      <c r="C46" s="579"/>
      <c r="D46" s="579"/>
      <c r="E46" s="579"/>
      <c r="F46" s="579"/>
      <c r="G46" s="579"/>
      <c r="H46" s="579"/>
      <c r="I46" s="579"/>
      <c r="J46" s="579"/>
      <c r="K46" s="579"/>
      <c r="L46" s="579"/>
      <c r="M46" s="579"/>
      <c r="N46" s="580">
        <v>2583</v>
      </c>
      <c r="O46" s="571"/>
      <c r="P46" s="571"/>
      <c r="Q46" s="571"/>
      <c r="R46" s="571"/>
      <c r="S46" s="571"/>
      <c r="T46" s="571"/>
      <c r="U46" s="571"/>
      <c r="V46" s="571"/>
      <c r="W46" s="571"/>
      <c r="X46" s="546">
        <v>39</v>
      </c>
      <c r="Y46" s="546"/>
      <c r="Z46" s="546"/>
      <c r="AA46" s="546"/>
      <c r="AB46" s="546"/>
      <c r="AC46" s="546"/>
      <c r="AD46" s="33"/>
      <c r="AE46" s="33"/>
      <c r="AF46" s="33"/>
      <c r="AG46" s="33"/>
      <c r="AH46" s="571">
        <v>1411</v>
      </c>
      <c r="AI46" s="571"/>
      <c r="AJ46" s="571"/>
      <c r="AK46" s="571"/>
      <c r="AL46" s="571"/>
      <c r="AM46" s="571"/>
      <c r="AN46" s="571"/>
      <c r="AO46" s="571"/>
      <c r="AP46" s="571"/>
      <c r="AQ46" s="571"/>
      <c r="AR46" s="571">
        <v>124325</v>
      </c>
      <c r="AS46" s="571"/>
      <c r="AT46" s="571"/>
      <c r="AU46" s="571"/>
      <c r="AV46" s="571"/>
      <c r="AW46" s="571"/>
      <c r="AX46" s="571"/>
      <c r="AY46" s="571"/>
      <c r="AZ46" s="571"/>
      <c r="BA46" s="571"/>
      <c r="BB46" s="571">
        <v>143786</v>
      </c>
      <c r="BC46" s="571"/>
      <c r="BD46" s="571"/>
      <c r="BE46" s="571"/>
      <c r="BF46" s="571"/>
      <c r="BG46" s="571"/>
      <c r="BH46" s="571"/>
      <c r="BI46" s="571"/>
      <c r="BJ46" s="571"/>
      <c r="BK46" s="571"/>
      <c r="BL46" s="571">
        <v>3863</v>
      </c>
      <c r="BM46" s="571"/>
      <c r="BN46" s="571"/>
      <c r="BO46" s="571"/>
      <c r="BP46" s="571"/>
      <c r="BQ46" s="571"/>
      <c r="BR46" s="571"/>
      <c r="BS46" s="571"/>
      <c r="BT46" s="571"/>
      <c r="BU46" s="571"/>
      <c r="BV46" s="571"/>
      <c r="BW46" s="571"/>
      <c r="BX46" s="546">
        <v>70</v>
      </c>
      <c r="BY46" s="546"/>
      <c r="BZ46" s="546"/>
      <c r="CA46" s="546"/>
      <c r="CB46" s="546"/>
      <c r="CC46" s="546"/>
      <c r="CD46" s="546"/>
      <c r="CE46" s="546"/>
      <c r="CF46" s="33"/>
      <c r="CG46" s="33"/>
      <c r="CH46" s="33"/>
      <c r="CI46" s="33"/>
      <c r="CJ46" s="571">
        <v>38557</v>
      </c>
      <c r="CK46" s="571"/>
      <c r="CL46" s="571"/>
      <c r="CM46" s="571"/>
      <c r="CN46" s="571"/>
      <c r="CO46" s="571"/>
      <c r="CP46" s="571"/>
      <c r="CQ46" s="571"/>
      <c r="CR46" s="571"/>
      <c r="CS46" s="571"/>
      <c r="CT46" s="546">
        <v>1344</v>
      </c>
      <c r="CU46" s="546"/>
      <c r="CV46" s="546"/>
      <c r="CW46" s="546"/>
      <c r="CX46" s="546"/>
      <c r="CY46" s="546"/>
      <c r="CZ46" s="546"/>
      <c r="DA46" s="33"/>
      <c r="DB46" s="33"/>
      <c r="DC46" s="33"/>
      <c r="DD46" s="546" t="s">
        <v>234</v>
      </c>
      <c r="DE46" s="546"/>
      <c r="DF46" s="546"/>
      <c r="DG46" s="546"/>
      <c r="DH46" s="546"/>
      <c r="DI46" s="546"/>
      <c r="DJ46" s="33"/>
      <c r="DK46" s="33"/>
      <c r="DL46" s="34"/>
      <c r="DM46" s="34"/>
      <c r="DN46" s="571">
        <v>4101</v>
      </c>
      <c r="DO46" s="571"/>
      <c r="DP46" s="571"/>
      <c r="DQ46" s="571"/>
      <c r="DR46" s="571"/>
      <c r="DS46" s="571"/>
      <c r="DT46" s="571"/>
      <c r="DU46" s="571"/>
      <c r="DV46" s="571"/>
      <c r="DW46" s="571"/>
      <c r="DX46" s="546">
        <v>977</v>
      </c>
      <c r="DY46" s="546"/>
      <c r="DZ46" s="546"/>
      <c r="EA46" s="546"/>
      <c r="EB46" s="546"/>
      <c r="EC46" s="546"/>
      <c r="ED46" s="546"/>
      <c r="EE46" s="33"/>
      <c r="EF46" s="33"/>
      <c r="EG46" s="33"/>
      <c r="EH46" s="571">
        <v>27640</v>
      </c>
      <c r="EI46" s="571"/>
      <c r="EJ46" s="571"/>
      <c r="EK46" s="571"/>
      <c r="EL46" s="571"/>
      <c r="EM46" s="571"/>
      <c r="EN46" s="571"/>
      <c r="EO46" s="571"/>
      <c r="EP46" s="571"/>
      <c r="EQ46" s="571"/>
      <c r="ER46" s="34"/>
      <c r="ES46" s="34"/>
    </row>
    <row r="47" spans="1:154" s="646" customFormat="1" ht="13.5" customHeight="1" x14ac:dyDescent="0.15">
      <c r="A47" s="647" t="s">
        <v>506</v>
      </c>
      <c r="B47" s="648"/>
      <c r="C47" s="648"/>
      <c r="D47" s="648"/>
      <c r="E47" s="648"/>
      <c r="F47" s="648"/>
      <c r="G47" s="648"/>
      <c r="H47" s="648"/>
      <c r="I47" s="648"/>
      <c r="J47" s="648"/>
      <c r="K47" s="648"/>
      <c r="L47" s="648"/>
      <c r="M47" s="649"/>
      <c r="N47" s="654">
        <v>2781</v>
      </c>
      <c r="O47" s="652"/>
      <c r="P47" s="652"/>
      <c r="Q47" s="652"/>
      <c r="R47" s="652"/>
      <c r="S47" s="652"/>
      <c r="T47" s="652"/>
      <c r="U47" s="652"/>
      <c r="V47" s="652"/>
      <c r="W47" s="652"/>
      <c r="X47" s="572">
        <v>45</v>
      </c>
      <c r="Y47" s="572"/>
      <c r="Z47" s="572"/>
      <c r="AA47" s="572"/>
      <c r="AB47" s="572"/>
      <c r="AC47" s="572"/>
      <c r="AD47" s="653"/>
      <c r="AE47" s="653"/>
      <c r="AF47" s="653"/>
      <c r="AG47" s="653"/>
      <c r="AH47" s="652">
        <v>1676</v>
      </c>
      <c r="AI47" s="652"/>
      <c r="AJ47" s="652"/>
      <c r="AK47" s="652"/>
      <c r="AL47" s="652"/>
      <c r="AM47" s="652"/>
      <c r="AN47" s="652"/>
      <c r="AO47" s="652"/>
      <c r="AP47" s="652"/>
      <c r="AQ47" s="652"/>
      <c r="AR47" s="652">
        <v>121349</v>
      </c>
      <c r="AS47" s="652"/>
      <c r="AT47" s="652"/>
      <c r="AU47" s="652"/>
      <c r="AV47" s="652"/>
      <c r="AW47" s="652"/>
      <c r="AX47" s="652"/>
      <c r="AY47" s="652"/>
      <c r="AZ47" s="652"/>
      <c r="BA47" s="652"/>
      <c r="BB47" s="652">
        <v>144262</v>
      </c>
      <c r="BC47" s="652"/>
      <c r="BD47" s="652"/>
      <c r="BE47" s="652"/>
      <c r="BF47" s="652"/>
      <c r="BG47" s="652"/>
      <c r="BH47" s="652"/>
      <c r="BI47" s="652"/>
      <c r="BJ47" s="652"/>
      <c r="BK47" s="652"/>
      <c r="BL47" s="652">
        <v>3717</v>
      </c>
      <c r="BM47" s="652"/>
      <c r="BN47" s="652"/>
      <c r="BO47" s="652"/>
      <c r="BP47" s="652"/>
      <c r="BQ47" s="652"/>
      <c r="BR47" s="652"/>
      <c r="BS47" s="652"/>
      <c r="BT47" s="652"/>
      <c r="BU47" s="652"/>
      <c r="BV47" s="652"/>
      <c r="BW47" s="652"/>
      <c r="BX47" s="572">
        <v>6</v>
      </c>
      <c r="BY47" s="572"/>
      <c r="BZ47" s="572"/>
      <c r="CA47" s="572"/>
      <c r="CB47" s="572"/>
      <c r="CC47" s="572"/>
      <c r="CD47" s="572"/>
      <c r="CE47" s="572"/>
      <c r="CF47" s="653"/>
      <c r="CG47" s="653"/>
      <c r="CH47" s="653"/>
      <c r="CI47" s="653"/>
      <c r="CJ47" s="652">
        <v>36901</v>
      </c>
      <c r="CK47" s="652"/>
      <c r="CL47" s="652"/>
      <c r="CM47" s="652"/>
      <c r="CN47" s="652"/>
      <c r="CO47" s="652"/>
      <c r="CP47" s="652"/>
      <c r="CQ47" s="652"/>
      <c r="CR47" s="652"/>
      <c r="CS47" s="652"/>
      <c r="CT47" s="572">
        <v>1527</v>
      </c>
      <c r="CU47" s="572"/>
      <c r="CV47" s="572"/>
      <c r="CW47" s="572"/>
      <c r="CX47" s="572"/>
      <c r="CY47" s="572"/>
      <c r="CZ47" s="572"/>
      <c r="DA47" s="653"/>
      <c r="DB47" s="653"/>
      <c r="DC47" s="653"/>
      <c r="DD47" s="572" t="s">
        <v>234</v>
      </c>
      <c r="DE47" s="572"/>
      <c r="DF47" s="572"/>
      <c r="DG47" s="572"/>
      <c r="DH47" s="572"/>
      <c r="DI47" s="572"/>
      <c r="DJ47" s="653"/>
      <c r="DK47" s="653"/>
      <c r="DL47" s="68"/>
      <c r="DM47" s="68"/>
      <c r="DN47" s="652">
        <v>4224</v>
      </c>
      <c r="DO47" s="652"/>
      <c r="DP47" s="652"/>
      <c r="DQ47" s="652"/>
      <c r="DR47" s="652"/>
      <c r="DS47" s="652"/>
      <c r="DT47" s="652"/>
      <c r="DU47" s="652"/>
      <c r="DV47" s="652"/>
      <c r="DW47" s="652"/>
      <c r="DX47" s="572">
        <v>897</v>
      </c>
      <c r="DY47" s="572"/>
      <c r="DZ47" s="572"/>
      <c r="EA47" s="572"/>
      <c r="EB47" s="572"/>
      <c r="EC47" s="572"/>
      <c r="ED47" s="572"/>
      <c r="EE47" s="653"/>
      <c r="EF47" s="653"/>
      <c r="EG47" s="653"/>
      <c r="EH47" s="652">
        <v>27949</v>
      </c>
      <c r="EI47" s="652"/>
      <c r="EJ47" s="652"/>
      <c r="EK47" s="652"/>
      <c r="EL47" s="652"/>
      <c r="EM47" s="652"/>
      <c r="EN47" s="652"/>
      <c r="EO47" s="652"/>
      <c r="EP47" s="652"/>
      <c r="EQ47" s="652"/>
      <c r="ER47" s="34"/>
      <c r="ES47" s="34"/>
    </row>
    <row r="48" spans="1:154" s="646" customFormat="1" ht="13.5" customHeight="1" x14ac:dyDescent="0.1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N48" s="16"/>
      <c r="EO48" s="16"/>
      <c r="EP48" s="16"/>
      <c r="EQ48" s="66" t="s">
        <v>434</v>
      </c>
    </row>
    <row r="49" spans="1:149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Y49" s="16"/>
      <c r="Z49" s="16"/>
      <c r="AA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646"/>
      <c r="ER49" s="646"/>
      <c r="ES49" s="646"/>
    </row>
    <row r="50" spans="1:149" x14ac:dyDescent="0.1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Y50" s="16"/>
      <c r="Z50" s="16"/>
      <c r="AA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646"/>
      <c r="ER50" s="646"/>
      <c r="ES50" s="646"/>
    </row>
    <row r="51" spans="1:149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Y51" s="16"/>
      <c r="Z51" s="16"/>
      <c r="AA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646"/>
      <c r="ER51" s="646"/>
      <c r="ES51" s="646"/>
    </row>
    <row r="52" spans="1:149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Y52" s="15"/>
      <c r="Z52" s="15"/>
      <c r="AA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</row>
    <row r="53" spans="1:149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Y53" s="15"/>
      <c r="Z53" s="15"/>
      <c r="AA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</row>
    <row r="54" spans="1:149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Y54" s="15"/>
      <c r="Z54" s="15"/>
      <c r="AA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</row>
  </sheetData>
  <mergeCells count="404">
    <mergeCell ref="BL45:BW45"/>
    <mergeCell ref="CJ45:CS45"/>
    <mergeCell ref="BX33:CI33"/>
    <mergeCell ref="CJ33:CS33"/>
    <mergeCell ref="DN33:DW33"/>
    <mergeCell ref="DL26:DS26"/>
    <mergeCell ref="BO27:BW27"/>
    <mergeCell ref="CN25:CT25"/>
    <mergeCell ref="CT34:DC34"/>
    <mergeCell ref="CT35:DC35"/>
    <mergeCell ref="CJ36:CS36"/>
    <mergeCell ref="DT26:EA26"/>
    <mergeCell ref="DT25:EA25"/>
    <mergeCell ref="BX26:CE26"/>
    <mergeCell ref="DX37:EC37"/>
    <mergeCell ref="BX38:CI38"/>
    <mergeCell ref="CJ38:CS38"/>
    <mergeCell ref="CT38:DC38"/>
    <mergeCell ref="DD38:DM38"/>
    <mergeCell ref="DN38:DT38"/>
    <mergeCell ref="CT43:CZ43"/>
    <mergeCell ref="CJ35:CS35"/>
    <mergeCell ref="CT33:DC33"/>
    <mergeCell ref="DX46:ED46"/>
    <mergeCell ref="DX45:ED45"/>
    <mergeCell ref="DX44:ED44"/>
    <mergeCell ref="DX43:ED43"/>
    <mergeCell ref="DX35:EC35"/>
    <mergeCell ref="DX34:EC34"/>
    <mergeCell ref="BG28:BL28"/>
    <mergeCell ref="BG27:BL27"/>
    <mergeCell ref="BG26:BL26"/>
    <mergeCell ref="EB29:EJ29"/>
    <mergeCell ref="BX27:CE27"/>
    <mergeCell ref="CF27:CM27"/>
    <mergeCell ref="CV27:DC27"/>
    <mergeCell ref="DD27:DK27"/>
    <mergeCell ref="DL27:DS27"/>
    <mergeCell ref="EB27:EJ27"/>
    <mergeCell ref="DX36:EC36"/>
    <mergeCell ref="CJ42:CS42"/>
    <mergeCell ref="DN42:DW42"/>
    <mergeCell ref="CJ34:CS34"/>
    <mergeCell ref="EH35:EQ35"/>
    <mergeCell ref="EH34:EQ34"/>
    <mergeCell ref="DD34:DM34"/>
    <mergeCell ref="DD35:DM35"/>
    <mergeCell ref="X45:AC45"/>
    <mergeCell ref="BX45:CE45"/>
    <mergeCell ref="BO12:BW12"/>
    <mergeCell ref="CX12:DE12"/>
    <mergeCell ref="DV12:EC12"/>
    <mergeCell ref="ED12:EK12"/>
    <mergeCell ref="BX12:CD12"/>
    <mergeCell ref="DF12:DK12"/>
    <mergeCell ref="CJ43:CS43"/>
    <mergeCell ref="DD43:DI43"/>
    <mergeCell ref="BL43:BW43"/>
    <mergeCell ref="DX42:EG42"/>
    <mergeCell ref="EH42:EQ42"/>
    <mergeCell ref="AI26:AP26"/>
    <mergeCell ref="AI25:AP25"/>
    <mergeCell ref="AA27:AH27"/>
    <mergeCell ref="AI27:AP27"/>
    <mergeCell ref="DN37:DT37"/>
    <mergeCell ref="DN36:DT36"/>
    <mergeCell ref="DN35:DT35"/>
    <mergeCell ref="DN34:DT34"/>
    <mergeCell ref="EB24:EJ24"/>
    <mergeCell ref="DD45:DI45"/>
    <mergeCell ref="DN45:DW45"/>
    <mergeCell ref="A45:M45"/>
    <mergeCell ref="N45:W45"/>
    <mergeCell ref="AH45:AQ45"/>
    <mergeCell ref="AR45:BA45"/>
    <mergeCell ref="BB45:BK45"/>
    <mergeCell ref="AT12:AZ12"/>
    <mergeCell ref="A27:J27"/>
    <mergeCell ref="K27:R27"/>
    <mergeCell ref="S27:Z27"/>
    <mergeCell ref="A44:M44"/>
    <mergeCell ref="N44:W44"/>
    <mergeCell ref="AH44:AQ44"/>
    <mergeCell ref="AR44:BA44"/>
    <mergeCell ref="N36:W36"/>
    <mergeCell ref="X36:AG36"/>
    <mergeCell ref="AH36:AQ36"/>
    <mergeCell ref="AR36:BA36"/>
    <mergeCell ref="A43:M43"/>
    <mergeCell ref="N43:W43"/>
    <mergeCell ref="AH43:AQ43"/>
    <mergeCell ref="A32:M33"/>
    <mergeCell ref="A34:M34"/>
    <mergeCell ref="N34:W34"/>
    <mergeCell ref="X34:AG34"/>
    <mergeCell ref="A41:M42"/>
    <mergeCell ref="N42:W42"/>
    <mergeCell ref="X42:AG42"/>
    <mergeCell ref="A35:M35"/>
    <mergeCell ref="N35:W35"/>
    <mergeCell ref="X35:AG35"/>
    <mergeCell ref="AH35:AQ35"/>
    <mergeCell ref="AR35:BA35"/>
    <mergeCell ref="A26:J26"/>
    <mergeCell ref="N32:BW32"/>
    <mergeCell ref="BO26:BW26"/>
    <mergeCell ref="BO28:BW28"/>
    <mergeCell ref="BL42:BW42"/>
    <mergeCell ref="BL35:BW35"/>
    <mergeCell ref="BL34:BW34"/>
    <mergeCell ref="BB36:BK36"/>
    <mergeCell ref="BL36:BW36"/>
    <mergeCell ref="N41:BW41"/>
    <mergeCell ref="AH42:AQ42"/>
    <mergeCell ref="N33:W33"/>
    <mergeCell ref="X33:AG33"/>
    <mergeCell ref="BB33:BK33"/>
    <mergeCell ref="S28:Z28"/>
    <mergeCell ref="AA28:AH28"/>
    <mergeCell ref="A36:M36"/>
    <mergeCell ref="CF24:CM24"/>
    <mergeCell ref="CF26:CM26"/>
    <mergeCell ref="CF25:CM25"/>
    <mergeCell ref="K26:R26"/>
    <mergeCell ref="K25:R25"/>
    <mergeCell ref="AA26:AH26"/>
    <mergeCell ref="AA25:AH25"/>
    <mergeCell ref="S26:Z26"/>
    <mergeCell ref="S25:Z25"/>
    <mergeCell ref="K24:R24"/>
    <mergeCell ref="S24:Z24"/>
    <mergeCell ref="AA24:AH24"/>
    <mergeCell ref="A23:J24"/>
    <mergeCell ref="BX35:CI35"/>
    <mergeCell ref="BX34:CI34"/>
    <mergeCell ref="AH34:AQ34"/>
    <mergeCell ref="AR34:BA34"/>
    <mergeCell ref="AI28:AP28"/>
    <mergeCell ref="AQ28:AX28"/>
    <mergeCell ref="AY28:BF28"/>
    <mergeCell ref="AQ24:AX24"/>
    <mergeCell ref="BO25:BW25"/>
    <mergeCell ref="AQ25:AX25"/>
    <mergeCell ref="BX11:CD11"/>
    <mergeCell ref="AM11:AS11"/>
    <mergeCell ref="CG14:CM14"/>
    <mergeCell ref="CP14:CW14"/>
    <mergeCell ref="CX14:DE14"/>
    <mergeCell ref="DF14:DK14"/>
    <mergeCell ref="AT13:AZ13"/>
    <mergeCell ref="BA13:BG13"/>
    <mergeCell ref="BH13:BN13"/>
    <mergeCell ref="BO13:BW13"/>
    <mergeCell ref="BX13:CD13"/>
    <mergeCell ref="CP13:CW13"/>
    <mergeCell ref="BA12:BG12"/>
    <mergeCell ref="BH12:BN12"/>
    <mergeCell ref="A10:I10"/>
    <mergeCell ref="J10:Q10"/>
    <mergeCell ref="R10:W10"/>
    <mergeCell ref="A12:I12"/>
    <mergeCell ref="J12:Q12"/>
    <mergeCell ref="AQ26:AX26"/>
    <mergeCell ref="BB35:BK35"/>
    <mergeCell ref="A28:J28"/>
    <mergeCell ref="K28:R28"/>
    <mergeCell ref="AQ27:AX27"/>
    <mergeCell ref="AY27:BF27"/>
    <mergeCell ref="BG25:BL25"/>
    <mergeCell ref="A11:I11"/>
    <mergeCell ref="J11:Q11"/>
    <mergeCell ref="R11:W11"/>
    <mergeCell ref="A25:J25"/>
    <mergeCell ref="A14:I14"/>
    <mergeCell ref="J14:Q14"/>
    <mergeCell ref="R14:W14"/>
    <mergeCell ref="AR33:BA33"/>
    <mergeCell ref="BB34:BK34"/>
    <mergeCell ref="AH33:AQ33"/>
    <mergeCell ref="R12:W12"/>
    <mergeCell ref="K23:BW23"/>
    <mergeCell ref="ED10:EK10"/>
    <mergeCell ref="AY26:BF26"/>
    <mergeCell ref="AY25:BF25"/>
    <mergeCell ref="BG24:BN24"/>
    <mergeCell ref="DD24:DK24"/>
    <mergeCell ref="ED11:EK11"/>
    <mergeCell ref="CV26:DC26"/>
    <mergeCell ref="AT10:AZ10"/>
    <mergeCell ref="DT24:EA24"/>
    <mergeCell ref="CX13:DE13"/>
    <mergeCell ref="DF13:DK13"/>
    <mergeCell ref="CG12:CM12"/>
    <mergeCell ref="CG11:CM11"/>
    <mergeCell ref="CG10:CM10"/>
    <mergeCell ref="DN11:DU11"/>
    <mergeCell ref="DV10:EC10"/>
    <mergeCell ref="CX10:DE10"/>
    <mergeCell ref="DN13:DU13"/>
    <mergeCell ref="DV13:EC13"/>
    <mergeCell ref="ED13:EK13"/>
    <mergeCell ref="AY24:BF24"/>
    <mergeCell ref="BX25:CE25"/>
    <mergeCell ref="BX24:CE24"/>
    <mergeCell ref="DN14:DU14"/>
    <mergeCell ref="DV11:EC11"/>
    <mergeCell ref="BA10:BG10"/>
    <mergeCell ref="BH10:BN10"/>
    <mergeCell ref="Y10:AD10"/>
    <mergeCell ref="AF10:AL10"/>
    <mergeCell ref="AM10:AS10"/>
    <mergeCell ref="Y14:AD14"/>
    <mergeCell ref="AF14:AL14"/>
    <mergeCell ref="AM14:AS14"/>
    <mergeCell ref="AT14:AZ14"/>
    <mergeCell ref="BA14:BG14"/>
    <mergeCell ref="BH14:BN14"/>
    <mergeCell ref="BO14:BW14"/>
    <mergeCell ref="AT11:AZ11"/>
    <mergeCell ref="BA11:BG11"/>
    <mergeCell ref="BH11:BN11"/>
    <mergeCell ref="DV14:EC14"/>
    <mergeCell ref="Y12:AD12"/>
    <mergeCell ref="AF12:AL12"/>
    <mergeCell ref="AM12:AS12"/>
    <mergeCell ref="CG13:CM13"/>
    <mergeCell ref="Y13:AD13"/>
    <mergeCell ref="AF13:AL13"/>
    <mergeCell ref="AM13:AS13"/>
    <mergeCell ref="A7:I9"/>
    <mergeCell ref="J7:Q9"/>
    <mergeCell ref="R8:AE8"/>
    <mergeCell ref="AF8:AS8"/>
    <mergeCell ref="BH9:BN9"/>
    <mergeCell ref="DF9:DM9"/>
    <mergeCell ref="DN9:DU9"/>
    <mergeCell ref="R9:X9"/>
    <mergeCell ref="Y9:AE9"/>
    <mergeCell ref="AF9:AL9"/>
    <mergeCell ref="AM9:AS9"/>
    <mergeCell ref="AT8:BG8"/>
    <mergeCell ref="EL10:ES10"/>
    <mergeCell ref="DL25:DS25"/>
    <mergeCell ref="CV28:DC28"/>
    <mergeCell ref="DD28:DK28"/>
    <mergeCell ref="DL28:DS28"/>
    <mergeCell ref="EB28:EJ28"/>
    <mergeCell ref="CN27:CT27"/>
    <mergeCell ref="CP12:CW12"/>
    <mergeCell ref="DN12:DU12"/>
    <mergeCell ref="DT28:EA28"/>
    <mergeCell ref="DT27:EA27"/>
    <mergeCell ref="EB25:EJ25"/>
    <mergeCell ref="DL24:DS24"/>
    <mergeCell ref="CV24:DC24"/>
    <mergeCell ref="DF11:DK11"/>
    <mergeCell ref="CX11:DE11"/>
    <mergeCell ref="BX23:EJ23"/>
    <mergeCell ref="DD26:DK26"/>
    <mergeCell ref="DD25:DK25"/>
    <mergeCell ref="BX28:CE28"/>
    <mergeCell ref="CF28:CM28"/>
    <mergeCell ref="CN28:CT28"/>
    <mergeCell ref="CN24:CU24"/>
    <mergeCell ref="CV25:DC25"/>
    <mergeCell ref="A37:M37"/>
    <mergeCell ref="N37:W37"/>
    <mergeCell ref="X37:AG37"/>
    <mergeCell ref="AH37:AQ37"/>
    <mergeCell ref="AR37:BA37"/>
    <mergeCell ref="ED14:EK14"/>
    <mergeCell ref="EL14:ES14"/>
    <mergeCell ref="AT9:AZ9"/>
    <mergeCell ref="BA9:BG9"/>
    <mergeCell ref="CP9:CW9"/>
    <mergeCell ref="CG9:CO9"/>
    <mergeCell ref="CP10:CW10"/>
    <mergeCell ref="DN10:DU10"/>
    <mergeCell ref="BX10:CD10"/>
    <mergeCell ref="DF10:DK10"/>
    <mergeCell ref="BX14:CD14"/>
    <mergeCell ref="CP11:CW11"/>
    <mergeCell ref="EL13:ES13"/>
    <mergeCell ref="EL11:ES11"/>
    <mergeCell ref="DD33:DM33"/>
    <mergeCell ref="EB26:EJ26"/>
    <mergeCell ref="EL12:ES12"/>
    <mergeCell ref="DT29:EA29"/>
    <mergeCell ref="BO24:BW24"/>
    <mergeCell ref="AI24:AP24"/>
    <mergeCell ref="BL33:BW33"/>
    <mergeCell ref="BX32:EQ32"/>
    <mergeCell ref="DX33:EG33"/>
    <mergeCell ref="EH33:EQ33"/>
    <mergeCell ref="CN26:CT26"/>
    <mergeCell ref="BX4:ES4"/>
    <mergeCell ref="A4:BW4"/>
    <mergeCell ref="BX20:ES20"/>
    <mergeCell ref="A20:BW20"/>
    <mergeCell ref="BO11:BW11"/>
    <mergeCell ref="BO10:BW10"/>
    <mergeCell ref="BO9:BW9"/>
    <mergeCell ref="BH8:BW8"/>
    <mergeCell ref="BX9:CF9"/>
    <mergeCell ref="BX8:CO8"/>
    <mergeCell ref="BX7:ES7"/>
    <mergeCell ref="R7:BW7"/>
    <mergeCell ref="DV8:ES8"/>
    <mergeCell ref="A13:I13"/>
    <mergeCell ref="J13:Q13"/>
    <mergeCell ref="R13:W13"/>
    <mergeCell ref="EL9:ES9"/>
    <mergeCell ref="Y11:AD11"/>
    <mergeCell ref="AF11:AL11"/>
    <mergeCell ref="CP8:DE8"/>
    <mergeCell ref="DF8:DU8"/>
    <mergeCell ref="DV9:EC9"/>
    <mergeCell ref="ED9:EK9"/>
    <mergeCell ref="CX9:DE9"/>
    <mergeCell ref="A46:M46"/>
    <mergeCell ref="N46:W46"/>
    <mergeCell ref="X46:AC46"/>
    <mergeCell ref="AH46:AQ46"/>
    <mergeCell ref="AR46:BA46"/>
    <mergeCell ref="BB46:BK46"/>
    <mergeCell ref="BL46:BW46"/>
    <mergeCell ref="BX46:CE46"/>
    <mergeCell ref="CJ46:CS46"/>
    <mergeCell ref="DD42:DM42"/>
    <mergeCell ref="BX36:CI36"/>
    <mergeCell ref="BX41:EQ41"/>
    <mergeCell ref="EH36:EQ36"/>
    <mergeCell ref="CT36:DC36"/>
    <mergeCell ref="AR43:BA43"/>
    <mergeCell ref="DN43:DW43"/>
    <mergeCell ref="EH43:EQ43"/>
    <mergeCell ref="BX42:CI42"/>
    <mergeCell ref="EH37:EQ37"/>
    <mergeCell ref="AR42:BA42"/>
    <mergeCell ref="BB42:BK42"/>
    <mergeCell ref="CT42:DC42"/>
    <mergeCell ref="BB37:BK37"/>
    <mergeCell ref="BL37:BW37"/>
    <mergeCell ref="BX37:CI37"/>
    <mergeCell ref="CJ37:CS37"/>
    <mergeCell ref="CT37:DC37"/>
    <mergeCell ref="DD37:DM37"/>
    <mergeCell ref="CT47:CZ47"/>
    <mergeCell ref="DD47:DI47"/>
    <mergeCell ref="DN47:DW47"/>
    <mergeCell ref="DX47:ED47"/>
    <mergeCell ref="EH47:EQ47"/>
    <mergeCell ref="A38:M38"/>
    <mergeCell ref="N38:W38"/>
    <mergeCell ref="X38:AG38"/>
    <mergeCell ref="A29:J29"/>
    <mergeCell ref="K29:R29"/>
    <mergeCell ref="S29:Z29"/>
    <mergeCell ref="AA29:AH29"/>
    <mergeCell ref="AI29:AP29"/>
    <mergeCell ref="AQ29:AX29"/>
    <mergeCell ref="AY29:BF29"/>
    <mergeCell ref="BG29:BL29"/>
    <mergeCell ref="BO29:BW29"/>
    <mergeCell ref="AH38:AQ38"/>
    <mergeCell ref="AR38:BA38"/>
    <mergeCell ref="BB38:BK38"/>
    <mergeCell ref="BL38:BW38"/>
    <mergeCell ref="X44:AC44"/>
    <mergeCell ref="X43:AC43"/>
    <mergeCell ref="BX44:CE44"/>
    <mergeCell ref="A47:M47"/>
    <mergeCell ref="N47:W47"/>
    <mergeCell ref="X47:AC47"/>
    <mergeCell ref="AH47:AQ47"/>
    <mergeCell ref="AR47:BA47"/>
    <mergeCell ref="BB47:BK47"/>
    <mergeCell ref="BL47:BW47"/>
    <mergeCell ref="BX47:CE47"/>
    <mergeCell ref="CJ47:CS47"/>
    <mergeCell ref="CT46:CZ46"/>
    <mergeCell ref="DD46:DI46"/>
    <mergeCell ref="DN46:DW46"/>
    <mergeCell ref="EH46:EQ46"/>
    <mergeCell ref="BB43:BK43"/>
    <mergeCell ref="BX29:CE29"/>
    <mergeCell ref="CF29:CM29"/>
    <mergeCell ref="CN29:CT29"/>
    <mergeCell ref="CV29:DC29"/>
    <mergeCell ref="DD29:DK29"/>
    <mergeCell ref="DX38:EC38"/>
    <mergeCell ref="EH38:EQ38"/>
    <mergeCell ref="BX43:CE43"/>
    <mergeCell ref="DL29:DS29"/>
    <mergeCell ref="DD36:DM36"/>
    <mergeCell ref="BB44:BK44"/>
    <mergeCell ref="CJ44:CS44"/>
    <mergeCell ref="DD44:DI44"/>
    <mergeCell ref="BL44:BW44"/>
    <mergeCell ref="EH45:EQ45"/>
    <mergeCell ref="DN44:DW44"/>
    <mergeCell ref="EH44:EQ44"/>
    <mergeCell ref="CT45:CZ45"/>
    <mergeCell ref="CT44:CZ44"/>
  </mergeCells>
  <phoneticPr fontId="3"/>
  <pageMargins left="0.59055118110236227" right="0.59055118110236227" top="0.59055118110236227" bottom="0.59055118110236227" header="0" footer="0"/>
  <pageSetup paperSize="9" fitToWidth="2" orientation="portrait" r:id="rId1"/>
  <headerFooter alignWithMargins="0"/>
  <colBreaks count="1" manualBreakCount="1">
    <brk id="75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Ｐ９０～９１</vt:lpstr>
      <vt:lpstr>Ｐ９２～９３</vt:lpstr>
      <vt:lpstr>Ｐ９４～９５</vt:lpstr>
      <vt:lpstr>Ｐ９６～９７</vt:lpstr>
      <vt:lpstr>Ｐ９８～９９</vt:lpstr>
      <vt:lpstr>Ｐ１００～１０１</vt:lpstr>
      <vt:lpstr>Ｐ１０２～１０３</vt:lpstr>
      <vt:lpstr>Ｐ１０４～１０５</vt:lpstr>
      <vt:lpstr>Ｐ１０６～１０７</vt:lpstr>
      <vt:lpstr>'Ｐ１００～１０１'!Print_Area</vt:lpstr>
      <vt:lpstr>'Ｐ１０２～１０３'!Print_Area</vt:lpstr>
      <vt:lpstr>'Ｐ１０４～１０５'!Print_Area</vt:lpstr>
      <vt:lpstr>'Ｐ１０６～１０７'!Print_Area</vt:lpstr>
      <vt:lpstr>'Ｐ９２～９３'!Print_Area</vt:lpstr>
      <vt:lpstr>'Ｐ９４～９５'!Print_Area</vt:lpstr>
      <vt:lpstr>'Ｐ９６～９７'!Print_Area</vt:lpstr>
      <vt:lpstr>'Ｐ９８～９９'!Print_Area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R20414</dc:creator>
  <cp:lastModifiedBy>深澤　雅裕</cp:lastModifiedBy>
  <cp:lastPrinted>2026-03-13T05:50:58Z</cp:lastPrinted>
  <dcterms:created xsi:type="dcterms:W3CDTF">2010-02-16T00:18:16Z</dcterms:created>
  <dcterms:modified xsi:type="dcterms:W3CDTF">2026-03-24T04:42:23Z</dcterms:modified>
</cp:coreProperties>
</file>