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2CEC4E4E-B498-4DEC-BE9D-8C38F62D7A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６８～６９" sheetId="5" r:id="rId1"/>
  </sheets>
  <definedNames>
    <definedName name="_xlnm.Print_Area" localSheetId="0">'Ｐ６８～６９'!$A$1:$EN$46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43" i="5" l="1"/>
  <c r="DK28" i="5"/>
  <c r="AG11" i="5" l="1"/>
  <c r="Q11" i="5"/>
</calcChain>
</file>

<file path=xl/sharedStrings.xml><?xml version="1.0" encoding="utf-8"?>
<sst xmlns="http://schemas.openxmlformats.org/spreadsheetml/2006/main" count="77" uniqueCount="59">
  <si>
    <t>給 　水   人  口
（人）</t>
    <phoneticPr fontId="2"/>
  </si>
  <si>
    <t>各年度末現在</t>
    <phoneticPr fontId="2"/>
  </si>
  <si>
    <t>資料：水道業務課</t>
    <phoneticPr fontId="2"/>
  </si>
  <si>
    <t>年　　　間
（㎥）</t>
    <phoneticPr fontId="2"/>
  </si>
  <si>
    <t>1人あたり給水量</t>
    <phoneticPr fontId="2"/>
  </si>
  <si>
    <t>1　日  平　均
給   水   量
（㎥）</t>
    <phoneticPr fontId="2"/>
  </si>
  <si>
    <t>　　　水　　道</t>
    <phoneticPr fontId="2"/>
  </si>
  <si>
    <t>　　　　整　備　状　況</t>
    <phoneticPr fontId="2"/>
  </si>
  <si>
    <t>注１：戸数は加入戸数である。</t>
    <phoneticPr fontId="2"/>
  </si>
  <si>
    <t>各年度末現在（単位：戸、㎥ ［45MJ換算］）</t>
    <rPh sb="10" eb="11">
      <t>ト</t>
    </rPh>
    <phoneticPr fontId="2"/>
  </si>
  <si>
    <t>総数</t>
    <phoneticPr fontId="2"/>
  </si>
  <si>
    <t>家庭用</t>
    <phoneticPr fontId="2"/>
  </si>
  <si>
    <t>商業用</t>
    <phoneticPr fontId="2"/>
  </si>
  <si>
    <t>工業用</t>
    <phoneticPr fontId="2"/>
  </si>
  <si>
    <t>その他</t>
    <phoneticPr fontId="2"/>
  </si>
  <si>
    <t>戸数</t>
    <phoneticPr fontId="2"/>
  </si>
  <si>
    <t>使用量</t>
    <phoneticPr fontId="2"/>
  </si>
  <si>
    <t>使用量</t>
    <rPh sb="0" eb="3">
      <t>シヨウリョウリョウ</t>
    </rPh>
    <phoneticPr fontId="2"/>
  </si>
  <si>
    <t>戸数</t>
    <rPh sb="0" eb="2">
      <t>コスウ</t>
    </rPh>
    <phoneticPr fontId="2"/>
  </si>
  <si>
    <t>年度</t>
    <phoneticPr fontId="2"/>
  </si>
  <si>
    <t>　　　　水　道　給　水　状　況</t>
    <phoneticPr fontId="2"/>
  </si>
  <si>
    <t>　　   状　況　の　推　移</t>
    <phoneticPr fontId="2"/>
  </si>
  <si>
    <t>１　　都　市　ガ　ス　需 　要　　　</t>
    <rPh sb="14" eb="15">
      <t>ヨウ</t>
    </rPh>
    <phoneticPr fontId="2"/>
  </si>
  <si>
    <t xml:space="preserve">２　　上　水　道　・　簡　易　　　 </t>
    <phoneticPr fontId="2"/>
  </si>
  <si>
    <t>３　　公　共　下　水　道　　　</t>
    <phoneticPr fontId="2"/>
  </si>
  <si>
    <t xml:space="preserve"> </t>
    <phoneticPr fontId="2"/>
  </si>
  <si>
    <t>年  　　度</t>
    <phoneticPr fontId="2"/>
  </si>
  <si>
    <t>行政区域内人口
（人）</t>
    <phoneticPr fontId="2"/>
  </si>
  <si>
    <t>計画給水人口
（人）</t>
    <phoneticPr fontId="2"/>
  </si>
  <si>
    <t>行政区域内人口
に対する普及率
（％）</t>
    <phoneticPr fontId="2"/>
  </si>
  <si>
    <t>給　水  戸　数
（戸）</t>
    <phoneticPr fontId="2"/>
  </si>
  <si>
    <t>給　 水   量
（㎥）</t>
    <phoneticPr fontId="2"/>
  </si>
  <si>
    <t>1　　　日
（ℓ）</t>
    <phoneticPr fontId="2"/>
  </si>
  <si>
    <t>資料：下水道課</t>
    <phoneticPr fontId="2"/>
  </si>
  <si>
    <t>資料：静岡ガス（株)</t>
    <phoneticPr fontId="2"/>
  </si>
  <si>
    <t>68　ガス・水道</t>
    <phoneticPr fontId="2"/>
  </si>
  <si>
    <t>ガス・水道　69</t>
    <phoneticPr fontId="2"/>
  </si>
  <si>
    <t xml:space="preserve">１１　　ガ　　ス　・ </t>
    <phoneticPr fontId="2"/>
  </si>
  <si>
    <t>　3</t>
  </si>
  <si>
    <t>-</t>
    <phoneticPr fontId="2"/>
  </si>
  <si>
    <t>年　　　度</t>
  </si>
  <si>
    <t>下水管埋設延長（㎞）</t>
  </si>
  <si>
    <t>処　理　区　域
面　積（ha）</t>
  </si>
  <si>
    <t>処　理　区　域
人　口（千人）
（Ａ）</t>
  </si>
  <si>
    <t>終　　末　　処　　理　　場</t>
  </si>
  <si>
    <t>行　政　区　域
　人口（千人）
（Ｂ）</t>
  </si>
  <si>
    <t>普　及　率　Ａ/Ｂ
（％）</t>
  </si>
  <si>
    <t>汚　水　管</t>
  </si>
  <si>
    <t>雨　水　管</t>
  </si>
  <si>
    <t>処理能力水量
（千㎥/日）</t>
    <rPh sb="8" eb="9">
      <t>セン</t>
    </rPh>
    <rPh sb="11" eb="12">
      <t>ヒ</t>
    </rPh>
    <phoneticPr fontId="4"/>
  </si>
  <si>
    <t>処理能力人口
（千人）</t>
  </si>
  <si>
    <t>流入水量
（千㎥/日）</t>
  </si>
  <si>
    <t>　4</t>
  </si>
  <si>
    <t>　5</t>
  </si>
  <si>
    <t>　6</t>
  </si>
  <si>
    <t>令和2年</t>
    <rPh sb="0" eb="2">
      <t>レイワ</t>
    </rPh>
    <rPh sb="3" eb="4">
      <t>ネン</t>
    </rPh>
    <phoneticPr fontId="2"/>
  </si>
  <si>
    <t xml:space="preserve"> -</t>
    <phoneticPr fontId="2"/>
  </si>
  <si>
    <t>-</t>
    <phoneticPr fontId="2"/>
  </si>
  <si>
    <t>注２：令和３年度分より、総数のみの公開とする。</t>
    <rPh sb="0" eb="1">
      <t>チュウ</t>
    </rPh>
    <rPh sb="3" eb="5">
      <t>レイワ</t>
    </rPh>
    <rPh sb="6" eb="8">
      <t>ネンド</t>
    </rPh>
    <rPh sb="8" eb="9">
      <t>ブン</t>
    </rPh>
    <rPh sb="12" eb="14">
      <t>ソウスウ</t>
    </rPh>
    <rPh sb="17" eb="19">
      <t>コウカイ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</si>
</sst>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_);[Red]\(#,##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</cellStyleXfs>
  <cellXfs count="105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distributed" vertical="center" indent="3"/>
    </xf>
    <xf numFmtId="0" fontId="5" fillId="0" borderId="4" xfId="0" applyFont="1" applyBorder="1" applyAlignment="1">
      <alignment horizontal="distributed" vertical="center" indent="3"/>
    </xf>
    <xf numFmtId="0" fontId="5" fillId="0" borderId="10" xfId="0" applyFont="1" applyBorder="1" applyAlignment="1">
      <alignment horizontal="distributed" vertical="center" indent="5"/>
    </xf>
    <xf numFmtId="0" fontId="5" fillId="0" borderId="11" xfId="0" applyFont="1" applyBorder="1" applyAlignment="1">
      <alignment horizontal="distributed" vertical="center" indent="5"/>
    </xf>
    <xf numFmtId="0" fontId="5" fillId="0" borderId="12" xfId="0" applyFont="1" applyBorder="1" applyAlignment="1">
      <alignment horizontal="distributed" vertical="center" indent="5"/>
    </xf>
    <xf numFmtId="0" fontId="5" fillId="0" borderId="10" xfId="0" applyFont="1" applyBorder="1" applyAlignment="1">
      <alignment horizontal="distributed" vertical="center" indent="3"/>
    </xf>
    <xf numFmtId="0" fontId="5" fillId="0" borderId="11" xfId="0" applyFont="1" applyBorder="1" applyAlignment="1">
      <alignment horizontal="distributed" vertical="center" indent="3"/>
    </xf>
    <xf numFmtId="0" fontId="5" fillId="0" borderId="12" xfId="0" applyFont="1" applyBorder="1" applyAlignment="1">
      <alignment horizontal="distributed" vertical="center" indent="3"/>
    </xf>
    <xf numFmtId="0" fontId="5" fillId="0" borderId="8" xfId="0" applyFont="1" applyBorder="1" applyAlignment="1">
      <alignment horizontal="distributed" vertical="center" indent="3"/>
    </xf>
    <xf numFmtId="0" fontId="5" fillId="0" borderId="9" xfId="0" applyFont="1" applyBorder="1" applyAlignment="1">
      <alignment horizontal="distributed" vertical="center" indent="3"/>
    </xf>
    <xf numFmtId="0" fontId="5" fillId="0" borderId="8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2"/>
    </xf>
    <xf numFmtId="0" fontId="5" fillId="0" borderId="14" xfId="0" applyFont="1" applyBorder="1" applyAlignment="1">
      <alignment horizontal="distributed" vertical="center" indent="2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Border="1" applyAlignment="1">
      <alignment horizontal="distributed" vertical="center" indent="1"/>
    </xf>
    <xf numFmtId="0" fontId="5" fillId="0" borderId="17" xfId="0" applyFont="1" applyBorder="1" applyAlignment="1">
      <alignment horizontal="distributed" vertical="center" indent="1"/>
    </xf>
    <xf numFmtId="49" fontId="5" fillId="0" borderId="0" xfId="4" applyNumberFormat="1" applyFont="1" applyAlignment="1">
      <alignment horizontal="center" vertical="center"/>
    </xf>
    <xf numFmtId="49" fontId="5" fillId="0" borderId="6" xfId="4" applyNumberFormat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20" xfId="4" applyNumberFormat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0" xfId="0" applyFont="1" applyAlignment="1">
      <alignment horizontal="right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17" xfId="4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/>
    </xf>
    <xf numFmtId="49" fontId="9" fillId="0" borderId="6" xfId="4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5" fillId="0" borderId="5" xfId="1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49" fontId="9" fillId="0" borderId="1" xfId="4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P46"/>
  <sheetViews>
    <sheetView tabSelected="1" view="pageBreakPreview" zoomScaleNormal="100" zoomScaleSheetLayoutView="100" workbookViewId="0">
      <selection activeCell="AG3" sqref="AG3:BT3"/>
    </sheetView>
  </sheetViews>
  <sheetFormatPr defaultColWidth="9" defaultRowHeight="13" x14ac:dyDescent="0.2"/>
  <cols>
    <col min="1" max="144" width="1.08984375" style="3" customWidth="1"/>
    <col min="145" max="16384" width="9" style="3"/>
  </cols>
  <sheetData>
    <row r="1" spans="1:172" x14ac:dyDescent="0.2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4" t="s">
        <v>36</v>
      </c>
    </row>
    <row r="2" spans="1:172" ht="13.5" customHeight="1" x14ac:dyDescent="0.2"/>
    <row r="3" spans="1:172" ht="23.5" x14ac:dyDescent="0.2">
      <c r="AG3" s="5" t="s">
        <v>37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6" t="s">
        <v>6</v>
      </c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</row>
    <row r="6" spans="1:172" ht="21" customHeight="1" x14ac:dyDescent="0.2">
      <c r="AM6" s="7" t="s">
        <v>22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8" t="s">
        <v>21</v>
      </c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</row>
    <row r="7" spans="1:172" ht="13.5" customHeight="1" x14ac:dyDescent="0.2"/>
    <row r="8" spans="1:172" ht="13.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1" t="s">
        <v>9</v>
      </c>
    </row>
    <row r="9" spans="1:172" ht="20.149999999999999" customHeight="1" x14ac:dyDescent="0.2">
      <c r="A9" s="12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4" t="s">
        <v>10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6"/>
      <c r="AW9" s="17" t="s">
        <v>11</v>
      </c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9"/>
      <c r="BU9" s="17" t="s">
        <v>12</v>
      </c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9"/>
      <c r="CS9" s="17" t="s">
        <v>13</v>
      </c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9"/>
      <c r="DQ9" s="18" t="s">
        <v>14</v>
      </c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</row>
    <row r="10" spans="1:172" ht="20.149999999999999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/>
      <c r="Q10" s="22" t="s">
        <v>15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 t="s">
        <v>16</v>
      </c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5" t="s">
        <v>15</v>
      </c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5" t="s">
        <v>16</v>
      </c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5" t="s">
        <v>15</v>
      </c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7"/>
      <c r="CG10" s="25" t="s">
        <v>17</v>
      </c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5" t="s">
        <v>18</v>
      </c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5" t="s">
        <v>17</v>
      </c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5" t="s">
        <v>18</v>
      </c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5" t="s">
        <v>16</v>
      </c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</row>
    <row r="11" spans="1:172" ht="15" customHeight="1" x14ac:dyDescent="0.2">
      <c r="A11" s="28" t="s">
        <v>55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30">
        <f t="shared" ref="Q11" si="0">SUM(AW11,BU11,CS11,DQ11)</f>
        <v>9480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2">
        <f t="shared" ref="AG11" si="1">SUM(BI11,CG11,DE11,EC11)</f>
        <v>93881293</v>
      </c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3"/>
      <c r="AS11" s="33"/>
      <c r="AT11" s="33"/>
      <c r="AU11" s="33"/>
      <c r="AV11" s="33"/>
      <c r="AW11" s="34">
        <v>8705</v>
      </c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>
        <v>2777433</v>
      </c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>
        <v>617</v>
      </c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>
        <v>1112393</v>
      </c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>
        <v>19</v>
      </c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>
        <v>89226135</v>
      </c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>
        <v>139</v>
      </c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>
        <v>765332</v>
      </c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</row>
    <row r="12" spans="1:172" ht="15" customHeight="1" x14ac:dyDescent="0.2">
      <c r="A12" s="28" t="s">
        <v>38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30">
        <v>9510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2">
        <v>101149128</v>
      </c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3"/>
      <c r="AS12" s="33"/>
      <c r="AT12" s="33"/>
      <c r="AU12" s="33"/>
      <c r="AV12" s="33"/>
      <c r="AW12" s="34" t="s">
        <v>39</v>
      </c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 t="s">
        <v>56</v>
      </c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 t="s">
        <v>57</v>
      </c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 t="s">
        <v>57</v>
      </c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</row>
    <row r="13" spans="1:172" ht="15" customHeight="1" x14ac:dyDescent="0.2">
      <c r="A13" s="28" t="s">
        <v>52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30">
        <v>9724</v>
      </c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2">
        <v>97325716</v>
      </c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3"/>
      <c r="AS13" s="33"/>
      <c r="AT13" s="33"/>
      <c r="AU13" s="33"/>
      <c r="AV13" s="33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</row>
    <row r="14" spans="1:172" s="9" customFormat="1" ht="15" customHeight="1" x14ac:dyDescent="0.2">
      <c r="A14" s="28" t="s">
        <v>53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30">
        <v>9868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>
        <v>88143173</v>
      </c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3"/>
      <c r="AS14" s="33"/>
      <c r="AT14" s="33"/>
      <c r="AU14" s="33"/>
      <c r="AV14" s="33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</row>
    <row r="15" spans="1:172" s="9" customFormat="1" ht="15" customHeight="1" x14ac:dyDescent="0.2">
      <c r="A15" s="35" t="s">
        <v>54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6"/>
      <c r="Q15" s="37">
        <v>9943</v>
      </c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>
        <v>100458995</v>
      </c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40"/>
      <c r="AS15" s="40"/>
      <c r="AT15" s="40"/>
      <c r="AU15" s="40"/>
      <c r="AV15" s="40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</row>
    <row r="16" spans="1:172" ht="13.5" customHeight="1" x14ac:dyDescent="0.2">
      <c r="A16" s="2" t="s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F16" s="2"/>
      <c r="DG16" s="2"/>
      <c r="DH16" s="2"/>
      <c r="DI16" s="2"/>
      <c r="DJ16" s="2"/>
      <c r="DK16" s="2"/>
      <c r="DL16" s="2"/>
      <c r="DM16" s="2"/>
      <c r="DN16" s="2"/>
      <c r="DO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4" t="s">
        <v>34</v>
      </c>
    </row>
    <row r="17" spans="1:144" ht="13.5" customHeight="1" x14ac:dyDescent="0.2">
      <c r="A17" s="2" t="s">
        <v>58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</row>
    <row r="18" spans="1:144" ht="13.5" customHeight="1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</row>
    <row r="19" spans="1:144" ht="13.5" customHeight="1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</row>
    <row r="20" spans="1:144" ht="13.5" customHeight="1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</row>
    <row r="21" spans="1:144" ht="21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7" t="s">
        <v>23</v>
      </c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 t="s">
        <v>20</v>
      </c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</row>
    <row r="22" spans="1:144" ht="13.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</row>
    <row r="23" spans="1:144" ht="13.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1" t="s">
        <v>1</v>
      </c>
    </row>
    <row r="24" spans="1:144" ht="19.5" customHeight="1" x14ac:dyDescent="0.2">
      <c r="A24" s="44" t="s">
        <v>26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5"/>
      <c r="Q24" s="46" t="s">
        <v>27</v>
      </c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46" t="s">
        <v>28</v>
      </c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8"/>
      <c r="AS24" s="46" t="s">
        <v>0</v>
      </c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8"/>
      <c r="BG24" s="46" t="s">
        <v>29</v>
      </c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8"/>
      <c r="BU24" s="46" t="s">
        <v>30</v>
      </c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8"/>
      <c r="CI24" s="46" t="s">
        <v>31</v>
      </c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8"/>
      <c r="CW24" s="46" t="s">
        <v>5</v>
      </c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8"/>
      <c r="DK24" s="44" t="s">
        <v>4</v>
      </c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</row>
    <row r="25" spans="1:144" ht="15" customHeight="1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  <c r="Q25" s="51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3"/>
      <c r="AE25" s="51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3"/>
      <c r="AS25" s="51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3"/>
      <c r="BG25" s="51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3"/>
      <c r="BU25" s="51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3"/>
      <c r="CI25" s="51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3"/>
      <c r="CW25" s="51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3"/>
      <c r="DK25" s="54" t="s">
        <v>3</v>
      </c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6"/>
      <c r="DZ25" s="54" t="s">
        <v>32</v>
      </c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</row>
    <row r="26" spans="1:144" ht="1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/>
      <c r="Q26" s="59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1"/>
      <c r="AE26" s="59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1"/>
      <c r="AS26" s="59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1"/>
      <c r="BG26" s="59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1"/>
      <c r="BU26" s="59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1"/>
      <c r="CI26" s="59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1"/>
      <c r="CW26" s="59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1"/>
      <c r="DK26" s="62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4"/>
      <c r="DZ26" s="62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</row>
    <row r="27" spans="1:144" ht="15" customHeight="1" x14ac:dyDescent="0.2">
      <c r="A27" s="28" t="s">
        <v>55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65">
        <v>130811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1">
        <v>129100</v>
      </c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66">
        <v>124652</v>
      </c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7">
        <v>95.3</v>
      </c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34">
        <v>55170</v>
      </c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1">
        <v>16365074</v>
      </c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>
        <v>44836</v>
      </c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67">
        <v>131.19999999999999</v>
      </c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49">
        <v>360</v>
      </c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</row>
    <row r="28" spans="1:144" ht="15" customHeight="1" x14ac:dyDescent="0.2">
      <c r="A28" s="28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65">
        <v>129654</v>
      </c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1">
        <v>129100</v>
      </c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66">
        <v>123574</v>
      </c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7">
        <v>95.3</v>
      </c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34">
        <v>55372</v>
      </c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1">
        <v>16225984</v>
      </c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>
        <v>44455</v>
      </c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67">
        <f>ROUND(CI28/AS28,1)</f>
        <v>131.30000000000001</v>
      </c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49">
        <v>360</v>
      </c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</row>
    <row r="29" spans="1:144" ht="15" customHeight="1" x14ac:dyDescent="0.2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9"/>
      <c r="Q29" s="65">
        <v>128706</v>
      </c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1">
        <v>129100</v>
      </c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66">
        <v>122613</v>
      </c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7">
        <v>95.3</v>
      </c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34">
        <v>56115</v>
      </c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1">
        <v>16014718</v>
      </c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>
        <v>43876</v>
      </c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67">
        <v>130.6</v>
      </c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49">
        <v>358</v>
      </c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</row>
    <row r="30" spans="1:144" ht="15" customHeight="1" x14ac:dyDescent="0.2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65">
        <v>127558</v>
      </c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1">
        <v>129100</v>
      </c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66">
        <v>121535</v>
      </c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7">
        <v>95.3</v>
      </c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34">
        <v>56678</v>
      </c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1">
        <v>16154453</v>
      </c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>
        <v>44138</v>
      </c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67">
        <v>132.9</v>
      </c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49">
        <v>363</v>
      </c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</row>
    <row r="31" spans="1:144" ht="15" customHeight="1" x14ac:dyDescent="0.2">
      <c r="A31" s="35" t="s">
        <v>54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  <c r="Q31" s="68">
        <v>126349</v>
      </c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38">
        <v>129100</v>
      </c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69">
        <v>120333</v>
      </c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70">
        <v>95.2</v>
      </c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41">
        <v>57164</v>
      </c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38">
        <v>15896481</v>
      </c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>
        <v>43552</v>
      </c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70">
        <v>132.1</v>
      </c>
      <c r="DL31" s="70"/>
      <c r="DM31" s="70"/>
      <c r="DN31" s="70"/>
      <c r="DO31" s="70"/>
      <c r="DP31" s="70"/>
      <c r="DQ31" s="70"/>
      <c r="DR31" s="70"/>
      <c r="DS31" s="70"/>
      <c r="DT31" s="70"/>
      <c r="DU31" s="70"/>
      <c r="DV31" s="70"/>
      <c r="DW31" s="70"/>
      <c r="DX31" s="70"/>
      <c r="DY31" s="70"/>
      <c r="DZ31" s="71">
        <v>362</v>
      </c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</row>
    <row r="32" spans="1:144" ht="13.5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4" t="s">
        <v>2</v>
      </c>
    </row>
    <row r="33" spans="1:144" ht="13.5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</row>
    <row r="34" spans="1:144" ht="13.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1:144" ht="13.5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1:144" ht="21" customHeight="1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73" t="s">
        <v>24</v>
      </c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" t="s">
        <v>7</v>
      </c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1:14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1:144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1" t="s">
        <v>1</v>
      </c>
    </row>
    <row r="39" spans="1:144" ht="20.149999999999999" customHeight="1" x14ac:dyDescent="0.2">
      <c r="A39" s="74" t="s">
        <v>40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5"/>
      <c r="Q39" s="76" t="s">
        <v>41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8" t="s">
        <v>42</v>
      </c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8" t="s">
        <v>43</v>
      </c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80"/>
      <c r="BU39" s="76" t="s">
        <v>44</v>
      </c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8" t="s">
        <v>45</v>
      </c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80"/>
      <c r="DZ39" s="78" t="s">
        <v>46</v>
      </c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</row>
    <row r="40" spans="1:144" ht="30" customHeight="1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2"/>
      <c r="Q40" s="83" t="s">
        <v>47</v>
      </c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5"/>
      <c r="AE40" s="83" t="s">
        <v>48</v>
      </c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6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6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8"/>
      <c r="BU40" s="86" t="s">
        <v>49</v>
      </c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9" t="s">
        <v>50</v>
      </c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89" t="s">
        <v>51</v>
      </c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1"/>
      <c r="DK40" s="86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8"/>
      <c r="DZ40" s="86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</row>
    <row r="41" spans="1:144" s="99" customFormat="1" ht="15" customHeight="1" x14ac:dyDescent="0.2">
      <c r="A41" s="92" t="s">
        <v>55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3"/>
      <c r="Q41" s="94">
        <v>320.89999999999998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>
        <v>9.5</v>
      </c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6">
        <v>1500</v>
      </c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5">
        <v>70.8</v>
      </c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7">
        <v>35.9</v>
      </c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5">
        <v>72.8</v>
      </c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8">
        <v>26.8</v>
      </c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5">
        <v>130.80000000000001</v>
      </c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>
        <v>54.1</v>
      </c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</row>
    <row r="42" spans="1:144" s="99" customFormat="1" ht="15" customHeight="1" x14ac:dyDescent="0.2">
      <c r="A42" s="92" t="s">
        <v>38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3"/>
      <c r="Q42" s="94">
        <v>321.60000000000002</v>
      </c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>
        <v>9.6999999999999993</v>
      </c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6">
        <v>1502</v>
      </c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5">
        <v>70.400000000000006</v>
      </c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7">
        <v>35.9</v>
      </c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5">
        <v>72.8</v>
      </c>
      <c r="CJ42" s="95"/>
      <c r="CK42" s="95"/>
      <c r="CL42" s="95"/>
      <c r="CM42" s="95"/>
      <c r="CN42" s="95"/>
      <c r="CO42" s="95"/>
      <c r="CP42" s="95"/>
      <c r="CQ42" s="95"/>
      <c r="CR42" s="95"/>
      <c r="CS42" s="95"/>
      <c r="CT42" s="95"/>
      <c r="CU42" s="95"/>
      <c r="CV42" s="95"/>
      <c r="CW42" s="98">
        <v>26.6</v>
      </c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5">
        <v>129.69999999999999</v>
      </c>
      <c r="DL42" s="95"/>
      <c r="DM42" s="95"/>
      <c r="DN42" s="95"/>
      <c r="DO42" s="95"/>
      <c r="DP42" s="95"/>
      <c r="DQ42" s="95"/>
      <c r="DR42" s="95"/>
      <c r="DS42" s="95"/>
      <c r="DT42" s="95"/>
      <c r="DU42" s="95"/>
      <c r="DV42" s="95"/>
      <c r="DW42" s="95"/>
      <c r="DX42" s="95"/>
      <c r="DY42" s="95"/>
      <c r="DZ42" s="95">
        <v>54.3</v>
      </c>
      <c r="EA42" s="95"/>
      <c r="EB42" s="95"/>
      <c r="EC42" s="95"/>
      <c r="ED42" s="95"/>
      <c r="EE42" s="95"/>
      <c r="EF42" s="95"/>
      <c r="EG42" s="95"/>
      <c r="EH42" s="95"/>
      <c r="EI42" s="95"/>
      <c r="EJ42" s="95"/>
      <c r="EK42" s="95"/>
      <c r="EL42" s="95"/>
      <c r="EM42" s="95"/>
      <c r="EN42" s="95"/>
    </row>
    <row r="43" spans="1:144" s="99" customFormat="1" ht="15" customHeight="1" x14ac:dyDescent="0.2">
      <c r="A43" s="92" t="s">
        <v>52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29"/>
      <c r="Q43" s="100">
        <v>322.60000000000002</v>
      </c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>
        <v>9.6999999999999993</v>
      </c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31">
        <v>1506.91</v>
      </c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67">
        <f>69952/1000</f>
        <v>69.951999999999998</v>
      </c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101">
        <v>35.9</v>
      </c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95">
        <v>72.8</v>
      </c>
      <c r="CJ43" s="95"/>
      <c r="CK43" s="95"/>
      <c r="CL43" s="95"/>
      <c r="CM43" s="95"/>
      <c r="CN43" s="95"/>
      <c r="CO43" s="95"/>
      <c r="CP43" s="95"/>
      <c r="CQ43" s="95"/>
      <c r="CR43" s="95"/>
      <c r="CS43" s="95"/>
      <c r="CT43" s="95"/>
      <c r="CU43" s="95"/>
      <c r="CV43" s="95"/>
      <c r="CW43" s="49">
        <v>26.5</v>
      </c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67">
        <v>128.69999999999999</v>
      </c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>
        <v>54.35</v>
      </c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</row>
    <row r="44" spans="1:144" s="99" customFormat="1" ht="15" customHeight="1" x14ac:dyDescent="0.2">
      <c r="A44" s="92" t="s">
        <v>53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28"/>
      <c r="Q44" s="100">
        <v>324.60000000000002</v>
      </c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>
        <v>9.6999999999999993</v>
      </c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31">
        <v>1517</v>
      </c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67">
        <v>69.5</v>
      </c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101">
        <v>35.9</v>
      </c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67">
        <v>69.3</v>
      </c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49">
        <v>26.3</v>
      </c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67">
        <v>127.6</v>
      </c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>
        <v>54.5</v>
      </c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</row>
    <row r="45" spans="1:144" s="99" customFormat="1" ht="15" customHeight="1" x14ac:dyDescent="0.2">
      <c r="A45" s="102" t="s">
        <v>54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103">
        <v>325</v>
      </c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>
        <v>9.6999999999999993</v>
      </c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38">
        <v>1519</v>
      </c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70">
        <v>69</v>
      </c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104">
        <v>35.9</v>
      </c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70">
        <v>69.3</v>
      </c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1">
        <v>27.2</v>
      </c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0">
        <v>126.3</v>
      </c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>
        <v>54.6</v>
      </c>
      <c r="EA45" s="70"/>
      <c r="EB45" s="70"/>
      <c r="EC45" s="70"/>
      <c r="ED45" s="70"/>
      <c r="EE45" s="70"/>
      <c r="EF45" s="70"/>
      <c r="EG45" s="70"/>
      <c r="EH45" s="70"/>
      <c r="EI45" s="70"/>
      <c r="EJ45" s="70"/>
      <c r="EK45" s="70"/>
      <c r="EL45" s="70"/>
      <c r="EM45" s="70"/>
      <c r="EN45" s="70"/>
    </row>
    <row r="46" spans="1:144" x14ac:dyDescent="0.2">
      <c r="A46" s="2" t="s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4" t="s">
        <v>33</v>
      </c>
    </row>
  </sheetData>
  <mergeCells count="174">
    <mergeCell ref="DZ31:EN31"/>
    <mergeCell ref="A45:P45"/>
    <mergeCell ref="Q45:AD45"/>
    <mergeCell ref="AE45:AR45"/>
    <mergeCell ref="AS45:BF45"/>
    <mergeCell ref="BG45:BT45"/>
    <mergeCell ref="BU45:CH45"/>
    <mergeCell ref="CI45:CV45"/>
    <mergeCell ref="CW45:DJ45"/>
    <mergeCell ref="DK45:DY45"/>
    <mergeCell ref="DZ45:EN45"/>
    <mergeCell ref="A31:P31"/>
    <mergeCell ref="Q31:AD31"/>
    <mergeCell ref="AE31:AR31"/>
    <mergeCell ref="AS31:BF31"/>
    <mergeCell ref="BG31:BT31"/>
    <mergeCell ref="BU31:CH31"/>
    <mergeCell ref="CI31:CV31"/>
    <mergeCell ref="CW31:DJ31"/>
    <mergeCell ref="DK31:DY31"/>
    <mergeCell ref="DZ44:EN44"/>
    <mergeCell ref="A44:P44"/>
    <mergeCell ref="Q44:AD44"/>
    <mergeCell ref="AE44:AR44"/>
    <mergeCell ref="AS44:BF44"/>
    <mergeCell ref="BG44:BT44"/>
    <mergeCell ref="BU44:CH44"/>
    <mergeCell ref="CI44:CV44"/>
    <mergeCell ref="CW44:DJ44"/>
    <mergeCell ref="DK44:DY44"/>
    <mergeCell ref="DZ41:EN41"/>
    <mergeCell ref="DZ43:EN43"/>
    <mergeCell ref="A43:P43"/>
    <mergeCell ref="Q43:AD43"/>
    <mergeCell ref="AE43:AR43"/>
    <mergeCell ref="AS43:BF43"/>
    <mergeCell ref="BG43:BT43"/>
    <mergeCell ref="BU43:CH43"/>
    <mergeCell ref="CI43:CV43"/>
    <mergeCell ref="CW43:DJ43"/>
    <mergeCell ref="DK43:DY43"/>
    <mergeCell ref="A41:P41"/>
    <mergeCell ref="Q41:AD41"/>
    <mergeCell ref="AE41:AR41"/>
    <mergeCell ref="AS41:BF41"/>
    <mergeCell ref="BG41:BT41"/>
    <mergeCell ref="BU41:CH41"/>
    <mergeCell ref="CI41:CV41"/>
    <mergeCell ref="CW41:DJ41"/>
    <mergeCell ref="DK41:DY41"/>
    <mergeCell ref="DZ42:EN42"/>
    <mergeCell ref="A42:P42"/>
    <mergeCell ref="Q42:AD42"/>
    <mergeCell ref="AE42:AR42"/>
    <mergeCell ref="AS42:BF42"/>
    <mergeCell ref="BG42:BT42"/>
    <mergeCell ref="BU42:CH42"/>
    <mergeCell ref="CI42:CV42"/>
    <mergeCell ref="CW42:DJ42"/>
    <mergeCell ref="DK42:DY42"/>
    <mergeCell ref="DZ27:EN27"/>
    <mergeCell ref="CW40:DJ40"/>
    <mergeCell ref="DZ39:EN40"/>
    <mergeCell ref="DK27:DY27"/>
    <mergeCell ref="CI28:CV28"/>
    <mergeCell ref="CW28:DJ28"/>
    <mergeCell ref="DK28:DY28"/>
    <mergeCell ref="DZ29:EN29"/>
    <mergeCell ref="DZ28:EN28"/>
    <mergeCell ref="DK39:DY40"/>
    <mergeCell ref="CW27:DJ27"/>
    <mergeCell ref="BU36:DB36"/>
    <mergeCell ref="BU28:CH28"/>
    <mergeCell ref="BU27:CH27"/>
    <mergeCell ref="DK29:DY29"/>
    <mergeCell ref="BU30:CH30"/>
    <mergeCell ref="CI30:CV30"/>
    <mergeCell ref="CI29:CV29"/>
    <mergeCell ref="CW29:DJ29"/>
    <mergeCell ref="CI27:CV27"/>
    <mergeCell ref="CW30:DJ30"/>
    <mergeCell ref="DK30:DY30"/>
    <mergeCell ref="DZ30:EN30"/>
    <mergeCell ref="BU29:CH29"/>
    <mergeCell ref="BG27:BT27"/>
    <mergeCell ref="AM21:BT21"/>
    <mergeCell ref="BU40:CH40"/>
    <mergeCell ref="BU39:DJ39"/>
    <mergeCell ref="CI40:CV40"/>
    <mergeCell ref="A29:P29"/>
    <mergeCell ref="Q29:AD29"/>
    <mergeCell ref="AE29:AR29"/>
    <mergeCell ref="AS29:BF29"/>
    <mergeCell ref="BG29:BT29"/>
    <mergeCell ref="A30:P30"/>
    <mergeCell ref="Q30:AD30"/>
    <mergeCell ref="AS39:BF40"/>
    <mergeCell ref="AE40:AR40"/>
    <mergeCell ref="Q39:AR39"/>
    <mergeCell ref="BG39:BT40"/>
    <mergeCell ref="Q27:AD27"/>
    <mergeCell ref="AE27:AR27"/>
    <mergeCell ref="AS27:BF27"/>
    <mergeCell ref="AE30:AR30"/>
    <mergeCell ref="BU24:CH26"/>
    <mergeCell ref="A9:P10"/>
    <mergeCell ref="A11:P11"/>
    <mergeCell ref="A24:P26"/>
    <mergeCell ref="A12:P12"/>
    <mergeCell ref="A15:P15"/>
    <mergeCell ref="A39:P40"/>
    <mergeCell ref="AM36:BT36"/>
    <mergeCell ref="Q40:AD40"/>
    <mergeCell ref="A28:P28"/>
    <mergeCell ref="Q28:AD28"/>
    <mergeCell ref="AE28:AR28"/>
    <mergeCell ref="AS28:BF28"/>
    <mergeCell ref="BG28:BT28"/>
    <mergeCell ref="AS30:BF30"/>
    <mergeCell ref="BG30:BT30"/>
    <mergeCell ref="Q24:AD26"/>
    <mergeCell ref="A14:P14"/>
    <mergeCell ref="Q14:AF14"/>
    <mergeCell ref="AG14:AQ14"/>
    <mergeCell ref="A27:P27"/>
    <mergeCell ref="A13:P13"/>
    <mergeCell ref="Q13:AF13"/>
    <mergeCell ref="BG24:BT26"/>
    <mergeCell ref="AE24:AR26"/>
    <mergeCell ref="DQ9:EN9"/>
    <mergeCell ref="Q9:AV9"/>
    <mergeCell ref="DE10:DP10"/>
    <mergeCell ref="BU10:CF10"/>
    <mergeCell ref="DQ10:EB10"/>
    <mergeCell ref="EC10:EN10"/>
    <mergeCell ref="AW9:BT9"/>
    <mergeCell ref="AW10:BH10"/>
    <mergeCell ref="CS9:DP9"/>
    <mergeCell ref="AG10:AV10"/>
    <mergeCell ref="Q10:AF10"/>
    <mergeCell ref="AG3:BT3"/>
    <mergeCell ref="BU3:DH3"/>
    <mergeCell ref="CG10:CR10"/>
    <mergeCell ref="CS10:DD10"/>
    <mergeCell ref="BU9:CR9"/>
    <mergeCell ref="AM6:BT6"/>
    <mergeCell ref="BU6:DB6"/>
    <mergeCell ref="BI10:BT10"/>
    <mergeCell ref="AG13:AQ13"/>
    <mergeCell ref="AG12:AQ12"/>
    <mergeCell ref="DZ25:EN26"/>
    <mergeCell ref="Q11:AF11"/>
    <mergeCell ref="AW11:BH11"/>
    <mergeCell ref="BI11:BT11"/>
    <mergeCell ref="BU11:CF11"/>
    <mergeCell ref="CS11:DD11"/>
    <mergeCell ref="DK25:DY26"/>
    <mergeCell ref="Q15:AF15"/>
    <mergeCell ref="AG15:AQ15"/>
    <mergeCell ref="AW12:BT15"/>
    <mergeCell ref="BU21:DD21"/>
    <mergeCell ref="CI24:CV26"/>
    <mergeCell ref="CW24:DJ26"/>
    <mergeCell ref="BU12:CR15"/>
    <mergeCell ref="CS12:DP15"/>
    <mergeCell ref="CG11:CR11"/>
    <mergeCell ref="Q12:AF12"/>
    <mergeCell ref="DQ12:EN15"/>
    <mergeCell ref="DK24:EN24"/>
    <mergeCell ref="DQ11:EB11"/>
    <mergeCell ref="EC11:EN11"/>
    <mergeCell ref="DE11:DP11"/>
    <mergeCell ref="AS24:BF26"/>
    <mergeCell ref="AG11:AQ11"/>
  </mergeCells>
  <phoneticPr fontId="2"/>
  <pageMargins left="0.59055118110236227" right="0.59055118110236227" top="0.59055118110236227" bottom="0.39370078740157483" header="0.51181102362204722" footer="0.51181102362204722"/>
  <pageSetup paperSize="9" pageOrder="overThenDown" orientation="portrait" r:id="rId1"/>
  <headerFooter alignWithMargins="0"/>
  <colBreaks count="1" manualBreakCount="1">
    <brk id="72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Ｐ６８～６９</vt:lpstr>
      <vt:lpstr>'Ｐ６８～６９'!Print_Area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2026-03-02T07:55:16Z</cp:lastPrinted>
  <dcterms:created xsi:type="dcterms:W3CDTF">1997-01-08T22:48:59Z</dcterms:created>
  <dcterms:modified xsi:type="dcterms:W3CDTF">2026-03-24T01:45:05Z</dcterms:modified>
</cp:coreProperties>
</file>