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\各課フォルダ\1015 企画部\4000 デジタル推進課\令和7年度 作業用フォルダ\9_統計利用_R7\9-3_統計資料編纂_R7\9-3-1_富士宮市の統計_R7\修正用\統計表\"/>
    </mc:Choice>
  </mc:AlternateContent>
  <xr:revisionPtr revIDLastSave="0" documentId="13_ncr:1_{4BFED770-C3CA-4F2F-B746-2E0ED394911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Ｐ６２～６３" sheetId="2" r:id="rId1"/>
    <sheet name="Ｐ６４～６５" sheetId="5" r:id="rId2"/>
    <sheet name="Ｐ６６～６７" sheetId="7" r:id="rId3"/>
  </sheets>
  <definedNames>
    <definedName name="_xlnm.Print_Area" localSheetId="1">'Ｐ６４～６５'!$A$1:$BY$116</definedName>
    <definedName name="_xlnm.Print_Area" localSheetId="2">'Ｐ６６～６７'!$A$1:$BT$140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18" i="5" l="1"/>
  <c r="BQ18" i="5"/>
  <c r="AY18" i="5"/>
  <c r="AP18" i="5"/>
  <c r="P99" i="2"/>
  <c r="P97" i="2"/>
  <c r="P96" i="2"/>
  <c r="P95" i="2"/>
  <c r="J86" i="2" l="1"/>
  <c r="J85" i="2"/>
  <c r="J84" i="2"/>
  <c r="J83" i="2"/>
  <c r="J82" i="2"/>
  <c r="N73" i="2"/>
  <c r="N72" i="2"/>
  <c r="N71" i="2"/>
  <c r="N39" i="2"/>
  <c r="N37" i="2"/>
  <c r="N36" i="2"/>
  <c r="N35" i="2"/>
  <c r="N31" i="2"/>
  <c r="N29" i="2"/>
  <c r="N28" i="2"/>
  <c r="N27" i="2"/>
  <c r="AT13" i="2"/>
  <c r="BF12" i="2"/>
  <c r="AT12" i="2"/>
  <c r="BF11" i="2"/>
  <c r="AT11" i="2"/>
  <c r="AV70" i="5"/>
  <c r="Y70" i="5" s="1"/>
  <c r="L70" i="5"/>
  <c r="Y69" i="5"/>
  <c r="L69" i="5"/>
  <c r="Y67" i="5"/>
  <c r="Y66" i="5"/>
  <c r="L66" i="5"/>
  <c r="AF102" i="5" l="1"/>
  <c r="BF104" i="5"/>
  <c r="BF105" i="5"/>
  <c r="BF106" i="5"/>
  <c r="BF107" i="5"/>
  <c r="BF108" i="5"/>
  <c r="BF109" i="5"/>
  <c r="BF110" i="5"/>
  <c r="BF111" i="5"/>
  <c r="BF112" i="5"/>
  <c r="BF113" i="5"/>
  <c r="BF114" i="5"/>
  <c r="BF115" i="5"/>
  <c r="BF102" i="5" l="1"/>
</calcChain>
</file>

<file path=xl/sharedStrings.xml><?xml version="1.0" encoding="utf-8"?>
<sst xmlns="http://schemas.openxmlformats.org/spreadsheetml/2006/main" count="465" uniqueCount="324">
  <si>
    <t>工  場</t>
    <phoneticPr fontId="2"/>
  </si>
  <si>
    <t>注１：道路･河川の占用については、廃止された物件数は含まない。</t>
    <rPh sb="0" eb="1">
      <t>チュウ</t>
    </rPh>
    <rPh sb="3" eb="5">
      <t>ドウロ</t>
    </rPh>
    <rPh sb="6" eb="8">
      <t>カセン</t>
    </rPh>
    <rPh sb="9" eb="11">
      <t>センヨウ</t>
    </rPh>
    <rPh sb="17" eb="19">
      <t>ハイシ</t>
    </rPh>
    <rPh sb="22" eb="24">
      <t>ブッケン</t>
    </rPh>
    <rPh sb="24" eb="25">
      <t>スウ</t>
    </rPh>
    <rPh sb="26" eb="27">
      <t>フク</t>
    </rPh>
    <phoneticPr fontId="2"/>
  </si>
  <si>
    <t>（単位：件）</t>
    <rPh sb="1" eb="3">
      <t>タンイ</t>
    </rPh>
    <rPh sb="4" eb="5">
      <t>ケン</t>
    </rPh>
    <phoneticPr fontId="2"/>
  </si>
  <si>
    <t xml:space="preserve">１道路の状況   </t>
    <rPh sb="4" eb="6">
      <t>ジョウキョウ</t>
    </rPh>
    <phoneticPr fontId="2"/>
  </si>
  <si>
    <t>国　道</t>
    <phoneticPr fontId="2"/>
  </si>
  <si>
    <t>橋　梁</t>
    <rPh sb="0" eb="1">
      <t>ハシ</t>
    </rPh>
    <rPh sb="2" eb="3">
      <t>ハリ</t>
    </rPh>
    <phoneticPr fontId="2"/>
  </si>
  <si>
    <t xml:space="preserve">２市道の状況   </t>
    <rPh sb="4" eb="6">
      <t>ジョウキョウ</t>
    </rPh>
    <phoneticPr fontId="2"/>
  </si>
  <si>
    <t>種類別路線数</t>
    <rPh sb="0" eb="2">
      <t>シュルイ</t>
    </rPh>
    <rPh sb="2" eb="3">
      <t>ベツ</t>
    </rPh>
    <rPh sb="3" eb="5">
      <t>ロセン</t>
    </rPh>
    <rPh sb="5" eb="6">
      <t>スウ</t>
    </rPh>
    <phoneticPr fontId="2"/>
  </si>
  <si>
    <t>総数</t>
    <rPh sb="0" eb="2">
      <t>ソウスウ</t>
    </rPh>
    <phoneticPr fontId="2"/>
  </si>
  <si>
    <t>1級</t>
    <phoneticPr fontId="2"/>
  </si>
  <si>
    <t>その他</t>
    <rPh sb="2" eb="3">
      <t>タ</t>
    </rPh>
    <phoneticPr fontId="2"/>
  </si>
  <si>
    <t>総延長</t>
    <rPh sb="0" eb="3">
      <t>ソウエンチョウ</t>
    </rPh>
    <phoneticPr fontId="2"/>
  </si>
  <si>
    <t xml:space="preserve">・　都　市　計　画  </t>
    <phoneticPr fontId="2"/>
  </si>
  <si>
    <t>舗　装　済</t>
    <rPh sb="0" eb="1">
      <t>ホ</t>
    </rPh>
    <rPh sb="2" eb="3">
      <t>ソウ</t>
    </rPh>
    <rPh sb="4" eb="5">
      <t>ズミ</t>
    </rPh>
    <phoneticPr fontId="2"/>
  </si>
  <si>
    <t>住宅・共同住宅</t>
    <phoneticPr fontId="2"/>
  </si>
  <si>
    <t>４　道路・河川の管理状況</t>
    <phoneticPr fontId="2"/>
  </si>
  <si>
    <t>工業専用地域</t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</si>
  <si>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</si>
  <si>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商業地域</t>
    <rPh sb="0" eb="2">
      <t>ショウギョウ</t>
    </rPh>
    <rPh sb="2" eb="4">
      <t>チイキ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</si>
  <si>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</si>
  <si>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</si>
  <si>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第2種住居地域</t>
    <rPh sb="0" eb="1">
      <t>ダイ</t>
    </rPh>
    <rPh sb="2" eb="3">
      <t>シュ</t>
    </rPh>
    <rPh sb="3" eb="5">
      <t>ジュウキョ</t>
    </rPh>
    <rPh sb="5" eb="7">
      <t>チイキ</t>
    </rPh>
    <phoneticPr fontId="2"/>
  </si>
  <si>
    <t>第1種住居地域</t>
    <rPh sb="0" eb="1">
      <t>ダイ</t>
    </rPh>
    <rPh sb="2" eb="3">
      <t>シュ</t>
    </rPh>
    <rPh sb="3" eb="5">
      <t>ジュウキョ</t>
    </rPh>
    <rPh sb="5" eb="7">
      <t>チイキ</t>
    </rPh>
    <phoneticPr fontId="2"/>
  </si>
  <si>
    <t>第2種中高層住居専用地域</t>
    <rPh sb="0" eb="1">
      <t>ダイ</t>
    </rPh>
    <rPh sb="2" eb="3">
      <t>シュ</t>
    </rPh>
    <rPh sb="3" eb="5">
      <t>チュウコウ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</si>
  <si>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第1種中高層住居専用地域</t>
    <rPh sb="0" eb="1">
      <t>ダイ</t>
    </rPh>
    <rPh sb="2" eb="3">
      <t>シュ</t>
    </rPh>
    <rPh sb="3" eb="5">
      <t>チュウコウ</t>
    </rPh>
    <rPh sb="5" eb="6">
      <t>ソウ</t>
    </rPh>
    <rPh sb="6" eb="8">
      <t>ジュウキョ</t>
    </rPh>
    <rPh sb="8" eb="10">
      <t>センヨウ</t>
    </rPh>
    <rPh sb="10" eb="12">
      <t>チイキ</t>
    </rPh>
    <phoneticPr fontId="2"/>
  </si>
  <si>
    <t>第2種低層住居専用地域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</si>
  <si>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第1種低層住居専用地域</t>
    <rPh sb="0" eb="1">
      <t>ダイ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</si>
  <si>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総数</t>
    <rPh sb="0" eb="1">
      <t>フサ</t>
    </rPh>
    <rPh sb="1" eb="2">
      <t>カズ</t>
    </rPh>
    <phoneticPr fontId="2"/>
  </si>
  <si>
    <t>構成比（％）</t>
    <rPh sb="0" eb="1">
      <t>カマエ</t>
    </rPh>
    <rPh sb="1" eb="2">
      <t>シゲル</t>
    </rPh>
    <rPh sb="2" eb="3">
      <t>ヒ</t>
    </rPh>
    <phoneticPr fontId="2"/>
  </si>
  <si>
    <t>面積（ha）</t>
    <phoneticPr fontId="2"/>
  </si>
  <si>
    <t>種類</t>
    <rPh sb="0" eb="1">
      <t>タネ</t>
    </rPh>
    <rPh sb="1" eb="2">
      <t>タグイ</t>
    </rPh>
    <phoneticPr fontId="2"/>
  </si>
  <si>
    <t>１２　　用　途　地　域　別　面　積</t>
    <rPh sb="4" eb="5">
      <t>ヨウ</t>
    </rPh>
    <rPh sb="6" eb="7">
      <t>ト</t>
    </rPh>
    <rPh sb="8" eb="9">
      <t>チ</t>
    </rPh>
    <rPh sb="10" eb="11">
      <t>イキ</t>
    </rPh>
    <rPh sb="12" eb="13">
      <t>ベツ</t>
    </rPh>
    <rPh sb="14" eb="15">
      <t>メン</t>
    </rPh>
    <rPh sb="16" eb="17">
      <t>セキ</t>
    </rPh>
    <phoneticPr fontId="2"/>
  </si>
  <si>
    <t>計</t>
    <rPh sb="0" eb="1">
      <t>ケイ</t>
    </rPh>
    <phoneticPr fontId="2"/>
  </si>
  <si>
    <t>-</t>
    <phoneticPr fontId="2"/>
  </si>
  <si>
    <t>西ノ山風致地区</t>
    <rPh sb="0" eb="1">
      <t>ニシ</t>
    </rPh>
    <rPh sb="2" eb="3">
      <t>ヤマ</t>
    </rPh>
    <rPh sb="3" eb="5">
      <t>フウチ</t>
    </rPh>
    <rPh sb="5" eb="7">
      <t>チク</t>
    </rPh>
    <phoneticPr fontId="2"/>
  </si>
  <si>
    <t>白尾山風致地区</t>
    <rPh sb="0" eb="1">
      <t>シロ</t>
    </rPh>
    <rPh sb="1" eb="2">
      <t>オ</t>
    </rPh>
    <rPh sb="2" eb="3">
      <t>ザン</t>
    </rPh>
    <rPh sb="3" eb="5">
      <t>フウチ</t>
    </rPh>
    <rPh sb="5" eb="7">
      <t>チク</t>
    </rPh>
    <phoneticPr fontId="2"/>
  </si>
  <si>
    <t>黒山風致地区</t>
    <rPh sb="0" eb="1">
      <t>クロ</t>
    </rPh>
    <rPh sb="1" eb="2">
      <t>ヤマ</t>
    </rPh>
    <rPh sb="2" eb="4">
      <t>フウチ</t>
    </rPh>
    <rPh sb="4" eb="6">
      <t>チク</t>
    </rPh>
    <phoneticPr fontId="2"/>
  </si>
  <si>
    <t>富士川風致地区</t>
    <rPh sb="0" eb="1">
      <t>トミ</t>
    </rPh>
    <rPh sb="1" eb="2">
      <t>シ</t>
    </rPh>
    <rPh sb="2" eb="3">
      <t>カワ</t>
    </rPh>
    <rPh sb="3" eb="5">
      <t>フウチ</t>
    </rPh>
    <rPh sb="5" eb="7">
      <t>チク</t>
    </rPh>
    <phoneticPr fontId="2"/>
  </si>
  <si>
    <t>明星山風致地区</t>
    <rPh sb="0" eb="1">
      <t>メイ</t>
    </rPh>
    <rPh sb="1" eb="2">
      <t>ホシ</t>
    </rPh>
    <rPh sb="2" eb="3">
      <t>ヤマ</t>
    </rPh>
    <rPh sb="3" eb="5">
      <t>フウチ</t>
    </rPh>
    <rPh sb="5" eb="7">
      <t>チク</t>
    </rPh>
    <phoneticPr fontId="2"/>
  </si>
  <si>
    <t>山本・高原風致地区</t>
    <rPh sb="0" eb="1">
      <t>ヤマ</t>
    </rPh>
    <rPh sb="1" eb="2">
      <t>ホン</t>
    </rPh>
    <rPh sb="3" eb="4">
      <t>ダカ</t>
    </rPh>
    <rPh sb="4" eb="5">
      <t>ハラ</t>
    </rPh>
    <rPh sb="5" eb="7">
      <t>フウチ</t>
    </rPh>
    <rPh sb="7" eb="9">
      <t>チク</t>
    </rPh>
    <phoneticPr fontId="2"/>
  </si>
  <si>
    <t>舞々木風致地区</t>
    <rPh sb="0" eb="1">
      <t>マイ</t>
    </rPh>
    <rPh sb="2" eb="3">
      <t>キ</t>
    </rPh>
    <rPh sb="3" eb="5">
      <t>フウチ</t>
    </rPh>
    <rPh sb="5" eb="7">
      <t>チク</t>
    </rPh>
    <phoneticPr fontId="2"/>
  </si>
  <si>
    <t>浅間大社風致地区</t>
    <rPh sb="0" eb="1">
      <t>アサ</t>
    </rPh>
    <rPh sb="1" eb="2">
      <t>アイダ</t>
    </rPh>
    <rPh sb="2" eb="3">
      <t>ダイ</t>
    </rPh>
    <rPh sb="3" eb="4">
      <t>シャ</t>
    </rPh>
    <rPh sb="4" eb="5">
      <t>フウ</t>
    </rPh>
    <rPh sb="5" eb="6">
      <t>チ</t>
    </rPh>
    <rPh sb="6" eb="7">
      <t>チ</t>
    </rPh>
    <rPh sb="7" eb="8">
      <t>ク</t>
    </rPh>
    <phoneticPr fontId="2"/>
  </si>
  <si>
    <t>二種</t>
    <rPh sb="0" eb="2">
      <t>２シュ</t>
    </rPh>
    <phoneticPr fontId="2"/>
  </si>
  <si>
    <t>一種</t>
    <rPh sb="0" eb="1">
      <t>１</t>
    </rPh>
    <rPh sb="1" eb="2">
      <t>タネ</t>
    </rPh>
    <phoneticPr fontId="2"/>
  </si>
  <si>
    <t>面積</t>
    <rPh sb="0" eb="2">
      <t>メンセキ</t>
    </rPh>
    <phoneticPr fontId="2"/>
  </si>
  <si>
    <t>名称</t>
    <rPh sb="0" eb="1">
      <t>ナ</t>
    </rPh>
    <rPh sb="1" eb="2">
      <t>ショウ</t>
    </rPh>
    <phoneticPr fontId="2"/>
  </si>
  <si>
    <t>１１　　風　致　地　区</t>
    <rPh sb="4" eb="5">
      <t>カゼ</t>
    </rPh>
    <rPh sb="6" eb="7">
      <t>チ</t>
    </rPh>
    <rPh sb="8" eb="9">
      <t>チ</t>
    </rPh>
    <rPh sb="10" eb="11">
      <t>ク</t>
    </rPh>
    <phoneticPr fontId="2"/>
  </si>
  <si>
    <t>資料：花と緑と水の課</t>
    <rPh sb="0" eb="2">
      <t>シリョウ</t>
    </rPh>
    <rPh sb="3" eb="4">
      <t>ハナ</t>
    </rPh>
    <rPh sb="5" eb="6">
      <t>ミドリ</t>
    </rPh>
    <rPh sb="7" eb="8">
      <t>ミズ</t>
    </rPh>
    <rPh sb="9" eb="10">
      <t>カ</t>
    </rPh>
    <phoneticPr fontId="2"/>
  </si>
  <si>
    <t>数</t>
    <rPh sb="0" eb="1">
      <t>カズ</t>
    </rPh>
    <phoneticPr fontId="2"/>
  </si>
  <si>
    <t>総合公園</t>
    <rPh sb="0" eb="2">
      <t>ソウゴウ</t>
    </rPh>
    <rPh sb="2" eb="4">
      <t>コウエン</t>
    </rPh>
    <phoneticPr fontId="2"/>
  </si>
  <si>
    <t>風致公園</t>
    <rPh sb="0" eb="2">
      <t>フウチ</t>
    </rPh>
    <rPh sb="2" eb="4">
      <t>コウエン</t>
    </rPh>
    <phoneticPr fontId="2"/>
  </si>
  <si>
    <t>近隣公園</t>
    <rPh sb="0" eb="2">
      <t>キンリン</t>
    </rPh>
    <rPh sb="2" eb="4">
      <t>コウエン</t>
    </rPh>
    <phoneticPr fontId="2"/>
  </si>
  <si>
    <t>街区公園</t>
    <rPh sb="0" eb="2">
      <t>ガイク</t>
    </rPh>
    <rPh sb="2" eb="4">
      <t>コウエン</t>
    </rPh>
    <phoneticPr fontId="2"/>
  </si>
  <si>
    <t>総積</t>
    <rPh sb="0" eb="1">
      <t>ソウ</t>
    </rPh>
    <rPh sb="1" eb="2">
      <t>セキ</t>
    </rPh>
    <phoneticPr fontId="2"/>
  </si>
  <si>
    <t>各年4月1日現在（単位：箇所、㎡）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rPh sb="9" eb="11">
      <t>タンイ</t>
    </rPh>
    <rPh sb="12" eb="14">
      <t>カショ</t>
    </rPh>
    <phoneticPr fontId="2"/>
  </si>
  <si>
    <t>１０　 都市公園種類別数・面積の推移</t>
    <rPh sb="4" eb="5">
      <t>ミヤコ</t>
    </rPh>
    <rPh sb="5" eb="6">
      <t>シ</t>
    </rPh>
    <rPh sb="6" eb="7">
      <t>コウ</t>
    </rPh>
    <rPh sb="7" eb="8">
      <t>エン</t>
    </rPh>
    <rPh sb="8" eb="9">
      <t>タネ</t>
    </rPh>
    <rPh sb="9" eb="10">
      <t>タグイ</t>
    </rPh>
    <rPh sb="10" eb="11">
      <t>ベツ</t>
    </rPh>
    <phoneticPr fontId="2"/>
  </si>
  <si>
    <t>資料：新設住宅着工統計</t>
    <phoneticPr fontId="2"/>
  </si>
  <si>
    <t>　25</t>
    <phoneticPr fontId="4"/>
  </si>
  <si>
    <t>（㎡）</t>
  </si>
  <si>
    <t>（戸）</t>
  </si>
  <si>
    <t>床面積
の合計</t>
    <phoneticPr fontId="2"/>
  </si>
  <si>
    <t>戸　数</t>
    <phoneticPr fontId="2"/>
  </si>
  <si>
    <t>分 譲 住 宅</t>
    <phoneticPr fontId="2"/>
  </si>
  <si>
    <t>給 与 住 宅</t>
    <phoneticPr fontId="2"/>
  </si>
  <si>
    <t>貸　　家</t>
    <phoneticPr fontId="2"/>
  </si>
  <si>
    <t>持　　家</t>
    <phoneticPr fontId="2"/>
  </si>
  <si>
    <t>９　 新設住宅着工戸数利用関係別表</t>
    <rPh sb="3" eb="4">
      <t>シン</t>
    </rPh>
    <rPh sb="4" eb="5">
      <t>セツ</t>
    </rPh>
    <rPh sb="5" eb="6">
      <t>ジュウ</t>
    </rPh>
    <rPh sb="6" eb="7">
      <t>タク</t>
    </rPh>
    <rPh sb="7" eb="8">
      <t>キ</t>
    </rPh>
    <rPh sb="8" eb="9">
      <t>タクミ</t>
    </rPh>
    <rPh sb="9" eb="10">
      <t>ト</t>
    </rPh>
    <rPh sb="10" eb="11">
      <t>カズ</t>
    </rPh>
    <rPh sb="11" eb="12">
      <t>リ</t>
    </rPh>
    <rPh sb="12" eb="13">
      <t>ヨウ</t>
    </rPh>
    <rPh sb="13" eb="14">
      <t>セキ</t>
    </rPh>
    <rPh sb="14" eb="15">
      <t>カカリ</t>
    </rPh>
    <rPh sb="15" eb="16">
      <t>ベツ</t>
    </rPh>
    <rPh sb="16" eb="17">
      <t>ヒョウ</t>
    </rPh>
    <phoneticPr fontId="4"/>
  </si>
  <si>
    <t>　　　しているため、旧芝川町の結果は表章されていない。</t>
    <phoneticPr fontId="4"/>
  </si>
  <si>
    <t>注３：総務省統計局が公開する市区町村の結果については，市，区及び人口１万５千人以上の町村を表章の対象と</t>
    <rPh sb="0" eb="1">
      <t>チュウ</t>
    </rPh>
    <rPh sb="3" eb="6">
      <t>ソウムショウ</t>
    </rPh>
    <rPh sb="6" eb="9">
      <t>トウケイキョク</t>
    </rPh>
    <rPh sb="10" eb="12">
      <t>コウカイ</t>
    </rPh>
    <rPh sb="14" eb="16">
      <t>シク</t>
    </rPh>
    <phoneticPr fontId="4"/>
  </si>
  <si>
    <t>注２：住宅・土地統計調査は標本調査であるため，統計表の数値は標本誤差を含んでいる。</t>
    <rPh sb="0" eb="1">
      <t>チュウ</t>
    </rPh>
    <rPh sb="3" eb="5">
      <t>ジュウタク</t>
    </rPh>
    <rPh sb="6" eb="8">
      <t>トチ</t>
    </rPh>
    <rPh sb="8" eb="10">
      <t>トウケイ</t>
    </rPh>
    <phoneticPr fontId="4"/>
  </si>
  <si>
    <t xml:space="preserve">注１：統計表の数値は，表章単位未満の位で四捨五入しているため，総数と内訳の合計は必ずしも一致しない。
</t>
    <rPh sb="0" eb="1">
      <t>チュウ</t>
    </rPh>
    <phoneticPr fontId="4"/>
  </si>
  <si>
    <t>資料：住宅・土地統計調査</t>
    <rPh sb="0" eb="2">
      <t>シリョウ</t>
    </rPh>
    <rPh sb="3" eb="5">
      <t>ジュウタク</t>
    </rPh>
    <rPh sb="6" eb="8">
      <t>トチ</t>
    </rPh>
    <rPh sb="8" eb="10">
      <t>トウケイ</t>
    </rPh>
    <rPh sb="10" eb="12">
      <t>チョウサ</t>
    </rPh>
    <phoneticPr fontId="4"/>
  </si>
  <si>
    <t>旧富士宮市</t>
    <rPh sb="0" eb="1">
      <t>キュウ</t>
    </rPh>
    <rPh sb="1" eb="5">
      <t>フジノミヤシ</t>
    </rPh>
    <phoneticPr fontId="4"/>
  </si>
  <si>
    <t>建築中</t>
    <phoneticPr fontId="2"/>
  </si>
  <si>
    <t>空き家</t>
    <phoneticPr fontId="2"/>
  </si>
  <si>
    <t>一時現在者のみ</t>
    <phoneticPr fontId="2"/>
  </si>
  <si>
    <t>総　数</t>
    <phoneticPr fontId="2"/>
  </si>
  <si>
    <t>同居世帯あり</t>
    <phoneticPr fontId="2"/>
  </si>
  <si>
    <t>同居世帯
なし</t>
    <phoneticPr fontId="2"/>
  </si>
  <si>
    <t>居住世帯なし</t>
    <phoneticPr fontId="2"/>
  </si>
  <si>
    <t>居住世帯あり</t>
    <phoneticPr fontId="2"/>
  </si>
  <si>
    <t>空き家率</t>
    <phoneticPr fontId="2"/>
  </si>
  <si>
    <t>住宅以外で人が居住する建物数</t>
    <phoneticPr fontId="2"/>
  </si>
  <si>
    <t>住　　宅　　総　　数</t>
    <phoneticPr fontId="2"/>
  </si>
  <si>
    <t>年　次</t>
    <rPh sb="0" eb="1">
      <t>トシ</t>
    </rPh>
    <rPh sb="2" eb="3">
      <t>ツギ</t>
    </rPh>
    <phoneticPr fontId="2"/>
  </si>
  <si>
    <t>各年10月1日現在（単位：戸）</t>
    <rPh sb="0" eb="2">
      <t>カクネン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コ</t>
    </rPh>
    <phoneticPr fontId="4"/>
  </si>
  <si>
    <t>注１：簡平－簡易耐火構造平家建・中耐－中層耐火構造</t>
    <rPh sb="0" eb="1">
      <t>チュウ</t>
    </rPh>
    <rPh sb="3" eb="4">
      <t>カン</t>
    </rPh>
    <rPh sb="4" eb="5">
      <t>ヘイ</t>
    </rPh>
    <rPh sb="6" eb="8">
      <t>カンイ</t>
    </rPh>
    <rPh sb="8" eb="9">
      <t>タイ</t>
    </rPh>
    <rPh sb="9" eb="10">
      <t>ヒ</t>
    </rPh>
    <rPh sb="10" eb="12">
      <t>コウゾウ</t>
    </rPh>
    <rPh sb="12" eb="13">
      <t>ヒラ</t>
    </rPh>
    <rPh sb="13" eb="14">
      <t>イエ</t>
    </rPh>
    <rPh sb="14" eb="15">
      <t>ケン</t>
    </rPh>
    <rPh sb="16" eb="17">
      <t>ナカ</t>
    </rPh>
    <rPh sb="17" eb="18">
      <t>タイ</t>
    </rPh>
    <rPh sb="19" eb="20">
      <t>ナカ</t>
    </rPh>
    <rPh sb="20" eb="21">
      <t>ソウ</t>
    </rPh>
    <rPh sb="21" eb="22">
      <t>タイ</t>
    </rPh>
    <rPh sb="22" eb="23">
      <t>ヒ</t>
    </rPh>
    <rPh sb="23" eb="25">
      <t>コウゾウ</t>
    </rPh>
    <phoneticPr fontId="2"/>
  </si>
  <si>
    <t>万野原新田2949番地</t>
    <rPh sb="0" eb="2">
      <t>マンノ</t>
    </rPh>
    <rPh sb="2" eb="3">
      <t>ハラ</t>
    </rPh>
    <rPh sb="3" eb="5">
      <t>シンデン</t>
    </rPh>
    <rPh sb="9" eb="11">
      <t>バンチ</t>
    </rPh>
    <phoneticPr fontId="2"/>
  </si>
  <si>
    <t>　市営下万野住宅</t>
    <rPh sb="1" eb="3">
      <t>シエイ</t>
    </rPh>
    <rPh sb="3" eb="4">
      <t>シモ</t>
    </rPh>
    <rPh sb="4" eb="5">
      <t>ヨロズ</t>
    </rPh>
    <rPh sb="5" eb="6">
      <t>ノ</t>
    </rPh>
    <rPh sb="6" eb="8">
      <t>ジュウタク</t>
    </rPh>
    <phoneticPr fontId="2"/>
  </si>
  <si>
    <t>舟久保町28番地の1</t>
    <rPh sb="0" eb="4">
      <t>フナクボチョウ</t>
    </rPh>
    <rPh sb="6" eb="8">
      <t>バンチ</t>
    </rPh>
    <phoneticPr fontId="2"/>
  </si>
  <si>
    <t>　市営粟倉住宅</t>
    <rPh sb="1" eb="3">
      <t>シエイ</t>
    </rPh>
    <rPh sb="3" eb="4">
      <t>アワ</t>
    </rPh>
    <rPh sb="4" eb="5">
      <t>クラ</t>
    </rPh>
    <rPh sb="5" eb="7">
      <t>ジュウタク</t>
    </rPh>
    <phoneticPr fontId="2"/>
  </si>
  <si>
    <t>小泉1645番地</t>
    <rPh sb="0" eb="2">
      <t>コイズミ</t>
    </rPh>
    <rPh sb="6" eb="8">
      <t>バンチ</t>
    </rPh>
    <phoneticPr fontId="2"/>
  </si>
  <si>
    <t>　市営上小泉住宅</t>
    <rPh sb="1" eb="3">
      <t>シエイ</t>
    </rPh>
    <rPh sb="3" eb="4">
      <t>カミ</t>
    </rPh>
    <rPh sb="4" eb="5">
      <t>ショウ</t>
    </rPh>
    <rPh sb="5" eb="6">
      <t>イズミ</t>
    </rPh>
    <rPh sb="6" eb="8">
      <t>ジュウタク</t>
    </rPh>
    <phoneticPr fontId="2"/>
  </si>
  <si>
    <t>小泉2142番地の1</t>
    <rPh sb="0" eb="2">
      <t>コイズミ</t>
    </rPh>
    <rPh sb="6" eb="8">
      <t>バンチ</t>
    </rPh>
    <phoneticPr fontId="2"/>
  </si>
  <si>
    <t>　市営小泉住宅</t>
    <rPh sb="1" eb="3">
      <t>シエイ</t>
    </rPh>
    <rPh sb="3" eb="4">
      <t>ショウ</t>
    </rPh>
    <rPh sb="4" eb="5">
      <t>イズミ</t>
    </rPh>
    <rPh sb="5" eb="7">
      <t>ジュウタク</t>
    </rPh>
    <phoneticPr fontId="2"/>
  </si>
  <si>
    <t>　市営万野住宅</t>
    <rPh sb="1" eb="3">
      <t>シエイ</t>
    </rPh>
    <rPh sb="3" eb="4">
      <t>ヨロズ</t>
    </rPh>
    <rPh sb="4" eb="5">
      <t>ノ</t>
    </rPh>
    <rPh sb="5" eb="7">
      <t>ジュウタク</t>
    </rPh>
    <phoneticPr fontId="2"/>
  </si>
  <si>
    <t>野中1060番地の1</t>
    <rPh sb="0" eb="2">
      <t>ノナカ</t>
    </rPh>
    <rPh sb="6" eb="8">
      <t>バンチ</t>
    </rPh>
    <phoneticPr fontId="2"/>
  </si>
  <si>
    <t>　市営白尾住宅</t>
    <rPh sb="1" eb="3">
      <t>シエイ</t>
    </rPh>
    <rPh sb="3" eb="4">
      <t>シロ</t>
    </rPh>
    <rPh sb="4" eb="5">
      <t>オ</t>
    </rPh>
    <rPh sb="5" eb="7">
      <t>ジュウタク</t>
    </rPh>
    <phoneticPr fontId="2"/>
  </si>
  <si>
    <t>星山979番地の1</t>
    <rPh sb="0" eb="2">
      <t>ホシヤマ</t>
    </rPh>
    <rPh sb="5" eb="7">
      <t>バンチ</t>
    </rPh>
    <phoneticPr fontId="2"/>
  </si>
  <si>
    <t>　市営月の輪住宅</t>
    <rPh sb="1" eb="3">
      <t>シエイ</t>
    </rPh>
    <rPh sb="3" eb="4">
      <t>ツキ</t>
    </rPh>
    <rPh sb="5" eb="6">
      <t>ワ</t>
    </rPh>
    <rPh sb="6" eb="8">
      <t>ジュウタク</t>
    </rPh>
    <phoneticPr fontId="2"/>
  </si>
  <si>
    <t>富士見ヶ丘855番地</t>
    <rPh sb="0" eb="5">
      <t>フジミガオカ</t>
    </rPh>
    <rPh sb="8" eb="10">
      <t>バンチ</t>
    </rPh>
    <phoneticPr fontId="2"/>
  </si>
  <si>
    <t>　市営富士見ヶ丘住宅</t>
    <rPh sb="1" eb="3">
      <t>シエイ</t>
    </rPh>
    <rPh sb="3" eb="8">
      <t>フジミガオカ</t>
    </rPh>
    <rPh sb="8" eb="10">
      <t>ジュウタク</t>
    </rPh>
    <phoneticPr fontId="2"/>
  </si>
  <si>
    <t>中耐</t>
    <rPh sb="0" eb="1">
      <t>ナカ</t>
    </rPh>
    <rPh sb="1" eb="2">
      <t>タ</t>
    </rPh>
    <phoneticPr fontId="2"/>
  </si>
  <si>
    <t>簡平・簡二</t>
    <rPh sb="0" eb="1">
      <t>モッカン</t>
    </rPh>
    <rPh sb="1" eb="2">
      <t>タイラ</t>
    </rPh>
    <rPh sb="3" eb="4">
      <t>カン</t>
    </rPh>
    <rPh sb="4" eb="5">
      <t>ニ</t>
    </rPh>
    <phoneticPr fontId="2"/>
  </si>
  <si>
    <t>入居数</t>
    <rPh sb="0" eb="2">
      <t>ニュウキョ</t>
    </rPh>
    <rPh sb="2" eb="3">
      <t>スウ</t>
    </rPh>
    <phoneticPr fontId="2"/>
  </si>
  <si>
    <t>管理戸数</t>
    <rPh sb="0" eb="2">
      <t>カンリ</t>
    </rPh>
    <rPh sb="2" eb="4">
      <t>コスウ</t>
    </rPh>
    <phoneticPr fontId="2"/>
  </si>
  <si>
    <t>構造別戸数</t>
    <rPh sb="0" eb="2">
      <t>コウゾウ</t>
    </rPh>
    <rPh sb="2" eb="3">
      <t>ベツ</t>
    </rPh>
    <rPh sb="3" eb="5">
      <t>コスウ</t>
    </rPh>
    <phoneticPr fontId="2"/>
  </si>
  <si>
    <t>建築年度</t>
    <rPh sb="0" eb="2">
      <t>ケンチク</t>
    </rPh>
    <rPh sb="2" eb="4">
      <t>ネンド</t>
    </rPh>
    <phoneticPr fontId="2"/>
  </si>
  <si>
    <t>７　 市営住宅の現況</t>
    <rPh sb="3" eb="4">
      <t>シ</t>
    </rPh>
    <rPh sb="4" eb="5">
      <t>エイ</t>
    </rPh>
    <rPh sb="5" eb="6">
      <t>ジュウ</t>
    </rPh>
    <phoneticPr fontId="2"/>
  </si>
  <si>
    <t>資料：花と緑と水の課</t>
    <rPh sb="3" eb="4">
      <t>ハナ</t>
    </rPh>
    <rPh sb="5" eb="6">
      <t>ミドリ</t>
    </rPh>
    <rPh sb="7" eb="8">
      <t>ミズ</t>
    </rPh>
    <rPh sb="9" eb="10">
      <t>カ</t>
    </rPh>
    <phoneticPr fontId="2"/>
  </si>
  <si>
    <t>風致公園</t>
  </si>
  <si>
    <t xml:space="preserve"> 　　麓487番5</t>
  </si>
  <si>
    <t>朝霧自然公園</t>
    <rPh sb="0" eb="2">
      <t>アサギリ</t>
    </rPh>
    <rPh sb="2" eb="4">
      <t>シゼン</t>
    </rPh>
    <rPh sb="4" eb="6">
      <t>コウエン</t>
    </rPh>
    <phoneticPr fontId="2"/>
  </si>
  <si>
    <t xml:space="preserve"> 　　野中1045番17</t>
  </si>
  <si>
    <t>八景台公園</t>
    <rPh sb="0" eb="2">
      <t>ハッケイ</t>
    </rPh>
    <rPh sb="2" eb="3">
      <t>ダイ</t>
    </rPh>
    <rPh sb="3" eb="5">
      <t>コウエン</t>
    </rPh>
    <phoneticPr fontId="2"/>
  </si>
  <si>
    <t xml:space="preserve"> 　　外神東町353番</t>
  </si>
  <si>
    <t>外神東緑地公園</t>
    <rPh sb="0" eb="1">
      <t>ソト</t>
    </rPh>
    <rPh sb="1" eb="2">
      <t>カミ</t>
    </rPh>
    <rPh sb="2" eb="3">
      <t>ヒガシ</t>
    </rPh>
    <rPh sb="3" eb="5">
      <t>リョクチ</t>
    </rPh>
    <rPh sb="5" eb="7">
      <t>コウエン</t>
    </rPh>
    <phoneticPr fontId="2"/>
  </si>
  <si>
    <t>資料：都市計画課</t>
    <rPh sb="5" eb="7">
      <t>ケイカク</t>
    </rPh>
    <rPh sb="7" eb="8">
      <t>カ</t>
    </rPh>
    <phoneticPr fontId="2"/>
  </si>
  <si>
    <t xml:space="preserve"> 　　大岩1918番</t>
  </si>
  <si>
    <t>宝田公園</t>
    <rPh sb="0" eb="2">
      <t>タカラダ</t>
    </rPh>
    <rPh sb="2" eb="4">
      <t>コウエン</t>
    </rPh>
    <phoneticPr fontId="2"/>
  </si>
  <si>
    <t xml:space="preserve"> 　　宮原839番</t>
  </si>
  <si>
    <t>上本村公園</t>
    <rPh sb="0" eb="1">
      <t>ウエ</t>
    </rPh>
    <rPh sb="1" eb="2">
      <t>モト</t>
    </rPh>
    <rPh sb="2" eb="3">
      <t>ムラヤマ</t>
    </rPh>
    <rPh sb="3" eb="5">
      <t>コウエン</t>
    </rPh>
    <phoneticPr fontId="2"/>
  </si>
  <si>
    <t xml:space="preserve"> 　　外神東町113番</t>
  </si>
  <si>
    <t>外神東公園</t>
    <rPh sb="0" eb="1">
      <t>ソト</t>
    </rPh>
    <rPh sb="1" eb="2">
      <t>カミ</t>
    </rPh>
    <rPh sb="2" eb="3">
      <t>ヒガシ</t>
    </rPh>
    <rPh sb="3" eb="5">
      <t>コウエン</t>
    </rPh>
    <phoneticPr fontId="2"/>
  </si>
  <si>
    <t xml:space="preserve"> 　　小泉356番21</t>
  </si>
  <si>
    <t>笠井田公園</t>
    <rPh sb="0" eb="2">
      <t>カサイ</t>
    </rPh>
    <rPh sb="2" eb="3">
      <t>タ</t>
    </rPh>
    <rPh sb="3" eb="5">
      <t>コウエン</t>
    </rPh>
    <phoneticPr fontId="2"/>
  </si>
  <si>
    <t xml:space="preserve">   大岩宮原線(旧二又宮原線）</t>
    <rPh sb="3" eb="5">
      <t>オオイワ</t>
    </rPh>
    <rPh sb="5" eb="7">
      <t>ミヤハラ</t>
    </rPh>
    <rPh sb="7" eb="8">
      <t>セン</t>
    </rPh>
    <rPh sb="9" eb="10">
      <t>キュウ</t>
    </rPh>
    <rPh sb="10" eb="12">
      <t>フタマタ</t>
    </rPh>
    <rPh sb="12" eb="14">
      <t>ミヤハラ</t>
    </rPh>
    <rPh sb="14" eb="15">
      <t>セン</t>
    </rPh>
    <phoneticPr fontId="2"/>
  </si>
  <si>
    <t xml:space="preserve"> 　　粟倉南町55番</t>
  </si>
  <si>
    <t>粟倉南公園</t>
    <rPh sb="0" eb="2">
      <t>アワクラ</t>
    </rPh>
    <rPh sb="2" eb="3">
      <t>ミナミ</t>
    </rPh>
    <rPh sb="3" eb="5">
      <t>コウエン</t>
    </rPh>
    <phoneticPr fontId="2"/>
  </si>
  <si>
    <t xml:space="preserve"> 　岳南北部幹線</t>
  </si>
  <si>
    <t>総合公園</t>
  </si>
  <si>
    <t xml:space="preserve"> 　　野中1103番</t>
    <rPh sb="3" eb="5">
      <t>ノナカ</t>
    </rPh>
    <phoneticPr fontId="2"/>
  </si>
  <si>
    <t>白尾山公園</t>
    <rPh sb="0" eb="2">
      <t>シラオ</t>
    </rPh>
    <rPh sb="2" eb="3">
      <t>サン</t>
    </rPh>
    <rPh sb="3" eb="5">
      <t>コウエン</t>
    </rPh>
    <phoneticPr fontId="2"/>
  </si>
  <si>
    <t xml:space="preserve"> 　第二東名自動車道</t>
  </si>
  <si>
    <t xml:space="preserve"> 　　外神東町224番</t>
  </si>
  <si>
    <t>押出公園</t>
    <rPh sb="0" eb="1">
      <t>オシオ</t>
    </rPh>
    <rPh sb="1" eb="2">
      <t>デ</t>
    </rPh>
    <rPh sb="2" eb="4">
      <t>コウエン</t>
    </rPh>
    <phoneticPr fontId="2"/>
  </si>
  <si>
    <t xml:space="preserve"> 　源道寺駅停車場線</t>
  </si>
  <si>
    <t xml:space="preserve"> 　　前田町135番</t>
  </si>
  <si>
    <t>前田公園</t>
    <rPh sb="0" eb="2">
      <t>マエダ</t>
    </rPh>
    <rPh sb="2" eb="4">
      <t>コウエン</t>
    </rPh>
    <phoneticPr fontId="2"/>
  </si>
  <si>
    <t xml:space="preserve"> 　宮原外神線</t>
  </si>
  <si>
    <t xml:space="preserve"> 　　城北町442番</t>
  </si>
  <si>
    <t>野読公園</t>
    <rPh sb="0" eb="1">
      <t>ノ</t>
    </rPh>
    <rPh sb="1" eb="2">
      <t>ドク</t>
    </rPh>
    <rPh sb="2" eb="4">
      <t>コウエン</t>
    </rPh>
    <phoneticPr fontId="2"/>
  </si>
  <si>
    <t xml:space="preserve"> 　押出長穴線</t>
  </si>
  <si>
    <t xml:space="preserve"> 　　外神1550番94</t>
  </si>
  <si>
    <t>青木団地公園</t>
    <rPh sb="0" eb="2">
      <t>アオキ</t>
    </rPh>
    <rPh sb="2" eb="4">
      <t>ダンチ</t>
    </rPh>
    <rPh sb="4" eb="6">
      <t>コウエン</t>
    </rPh>
    <phoneticPr fontId="2"/>
  </si>
  <si>
    <t xml:space="preserve"> 　西富士宮駅大中里線</t>
  </si>
  <si>
    <t xml:space="preserve"> 　　西小泉町45番</t>
  </si>
  <si>
    <t>清水公園</t>
    <rPh sb="0" eb="2">
      <t>シミズ</t>
    </rPh>
    <rPh sb="2" eb="4">
      <t>コウエン</t>
    </rPh>
    <phoneticPr fontId="2"/>
  </si>
  <si>
    <t xml:space="preserve"> 　富士宮駅黒田線</t>
  </si>
  <si>
    <t xml:space="preserve"> 　　黒田340番4</t>
  </si>
  <si>
    <t>黒田北公園</t>
    <rPh sb="0" eb="2">
      <t>クロダ</t>
    </rPh>
    <rPh sb="2" eb="3">
      <t>キタ</t>
    </rPh>
    <rPh sb="3" eb="5">
      <t>コウエン</t>
    </rPh>
    <phoneticPr fontId="2"/>
  </si>
  <si>
    <t xml:space="preserve"> 　大岩淀師線</t>
  </si>
  <si>
    <t xml:space="preserve"> 　　山宮2179番</t>
  </si>
  <si>
    <t>万野風穴池田公園</t>
    <rPh sb="0" eb="1">
      <t>マン</t>
    </rPh>
    <rPh sb="1" eb="2">
      <t>ノ</t>
    </rPh>
    <rPh sb="2" eb="3">
      <t>フウ</t>
    </rPh>
    <rPh sb="3" eb="4">
      <t>アナ</t>
    </rPh>
    <rPh sb="4" eb="6">
      <t>イケダ</t>
    </rPh>
    <rPh sb="6" eb="8">
      <t>コウエン</t>
    </rPh>
    <phoneticPr fontId="2"/>
  </si>
  <si>
    <t xml:space="preserve"> 　二又大岩線</t>
    <rPh sb="4" eb="6">
      <t>オオイワ</t>
    </rPh>
    <phoneticPr fontId="2"/>
  </si>
  <si>
    <t xml:space="preserve"> 　　青木平415番</t>
  </si>
  <si>
    <t>西ノ山中央公園</t>
    <rPh sb="0" eb="1">
      <t>ニシ</t>
    </rPh>
    <rPh sb="2" eb="3">
      <t>ヤマ</t>
    </rPh>
    <rPh sb="3" eb="5">
      <t>チュウオウ</t>
    </rPh>
    <rPh sb="5" eb="7">
      <t>コウエン</t>
    </rPh>
    <phoneticPr fontId="2"/>
  </si>
  <si>
    <t xml:space="preserve"> 　万野宮原線</t>
  </si>
  <si>
    <t xml:space="preserve"> 　　野中東町79番</t>
  </si>
  <si>
    <t>野中東公園</t>
    <rPh sb="0" eb="2">
      <t>ノナカ</t>
    </rPh>
    <rPh sb="2" eb="3">
      <t>ヒガシ</t>
    </rPh>
    <rPh sb="3" eb="5">
      <t>コウエン</t>
    </rPh>
    <phoneticPr fontId="2"/>
  </si>
  <si>
    <t xml:space="preserve"> 　山本大中里線</t>
  </si>
  <si>
    <t xml:space="preserve"> 　　中里東町465番</t>
  </si>
  <si>
    <t>大中里公園</t>
    <rPh sb="0" eb="1">
      <t>オオ</t>
    </rPh>
    <rPh sb="1" eb="2">
      <t>ナカ</t>
    </rPh>
    <rPh sb="2" eb="3">
      <t>ザト</t>
    </rPh>
    <rPh sb="3" eb="5">
      <t>コウエン</t>
    </rPh>
    <phoneticPr fontId="2"/>
  </si>
  <si>
    <t xml:space="preserve"> 　黒田出水線</t>
  </si>
  <si>
    <t xml:space="preserve"> 　　西小泉町27番1</t>
  </si>
  <si>
    <t>向田公園</t>
    <rPh sb="0" eb="2">
      <t>ムコウダ</t>
    </rPh>
    <rPh sb="2" eb="4">
      <t>コウエン</t>
    </rPh>
    <phoneticPr fontId="2"/>
  </si>
  <si>
    <t xml:space="preserve"> 　粟倉外神線</t>
  </si>
  <si>
    <t xml:space="preserve"> 　　星山1167番1</t>
  </si>
  <si>
    <t>明星山公園</t>
    <rPh sb="0" eb="2">
      <t>ミョウジョウ</t>
    </rPh>
    <rPh sb="2" eb="3">
      <t>ヤマ</t>
    </rPh>
    <rPh sb="3" eb="5">
      <t>コウエン</t>
    </rPh>
    <phoneticPr fontId="2"/>
  </si>
  <si>
    <t xml:space="preserve"> 　阿幸地青見線</t>
  </si>
  <si>
    <t>天母山自然公園</t>
    <rPh sb="0" eb="1">
      <t>テン</t>
    </rPh>
    <rPh sb="1" eb="2">
      <t>ハハ</t>
    </rPh>
    <rPh sb="2" eb="3">
      <t>ヤマ</t>
    </rPh>
    <rPh sb="3" eb="5">
      <t>シゼン</t>
    </rPh>
    <rPh sb="5" eb="7">
      <t>コウエン</t>
    </rPh>
    <phoneticPr fontId="2"/>
  </si>
  <si>
    <t xml:space="preserve"> 　西小泉町線</t>
  </si>
  <si>
    <t xml:space="preserve"> 　　元城町1689番</t>
  </si>
  <si>
    <t>城山公園</t>
    <rPh sb="0" eb="2">
      <t>シロヤマ</t>
    </rPh>
    <rPh sb="2" eb="4">
      <t>コウエン</t>
    </rPh>
    <phoneticPr fontId="2"/>
  </si>
  <si>
    <t xml:space="preserve"> 　富士富士宮線</t>
  </si>
  <si>
    <t xml:space="preserve"> 　　西小泉町5番6</t>
  </si>
  <si>
    <t>中尾公園</t>
    <rPh sb="0" eb="2">
      <t>ナカオ</t>
    </rPh>
    <rPh sb="2" eb="4">
      <t>コウエン</t>
    </rPh>
    <phoneticPr fontId="2"/>
  </si>
  <si>
    <t xml:space="preserve"> 　野中棒杭線</t>
  </si>
  <si>
    <t xml:space="preserve"> 　　貫戸324番30</t>
  </si>
  <si>
    <t>高原長峰北公園</t>
    <rPh sb="0" eb="2">
      <t>タカハラ</t>
    </rPh>
    <rPh sb="2" eb="4">
      <t>ナガミネ</t>
    </rPh>
    <rPh sb="4" eb="5">
      <t>キタ</t>
    </rPh>
    <rPh sb="5" eb="7">
      <t>コウエン</t>
    </rPh>
    <phoneticPr fontId="2"/>
  </si>
  <si>
    <t xml:space="preserve"> 　富士宮駅中原線</t>
  </si>
  <si>
    <t xml:space="preserve"> 　　星山143番2</t>
  </si>
  <si>
    <t>星山台公園</t>
    <rPh sb="0" eb="1">
      <t>ホシ</t>
    </rPh>
    <rPh sb="1" eb="2">
      <t>ヤマダイ</t>
    </rPh>
    <rPh sb="2" eb="3">
      <t>ダイ</t>
    </rPh>
    <rPh sb="3" eb="5">
      <t>コウエン</t>
    </rPh>
    <phoneticPr fontId="2"/>
  </si>
  <si>
    <t xml:space="preserve"> 　西富士宮駅大宝坊線</t>
  </si>
  <si>
    <t xml:space="preserve"> 　　神田川町18番</t>
  </si>
  <si>
    <t>神田川南公園</t>
    <rPh sb="0" eb="3">
      <t>カンダガワ</t>
    </rPh>
    <rPh sb="3" eb="4">
      <t>ミナミ</t>
    </rPh>
    <rPh sb="4" eb="6">
      <t>コウエン</t>
    </rPh>
    <phoneticPr fontId="2"/>
  </si>
  <si>
    <t xml:space="preserve"> 　田中青木線</t>
  </si>
  <si>
    <t xml:space="preserve"> 　　神田川町24番</t>
  </si>
  <si>
    <t>神田川北公園</t>
    <rPh sb="0" eb="3">
      <t>カンダガワ</t>
    </rPh>
    <rPh sb="3" eb="4">
      <t>キタ</t>
    </rPh>
    <rPh sb="4" eb="6">
      <t>コウエン</t>
    </rPh>
    <phoneticPr fontId="2"/>
  </si>
  <si>
    <t xml:space="preserve"> 　　淀川町4番</t>
  </si>
  <si>
    <t>淀川南公園</t>
    <rPh sb="0" eb="2">
      <t>ヨドガワ</t>
    </rPh>
    <rPh sb="2" eb="3">
      <t>ミナミ</t>
    </rPh>
    <rPh sb="3" eb="5">
      <t>コウエン</t>
    </rPh>
    <phoneticPr fontId="2"/>
  </si>
  <si>
    <t xml:space="preserve"> 　　淀川町23番1</t>
  </si>
  <si>
    <t>淀川中公園</t>
    <rPh sb="0" eb="2">
      <t>ヨドガワ</t>
    </rPh>
    <rPh sb="2" eb="3">
      <t>ナカ</t>
    </rPh>
    <rPh sb="3" eb="5">
      <t>コウエン</t>
    </rPh>
    <phoneticPr fontId="2"/>
  </si>
  <si>
    <t xml:space="preserve"> 　吉原大月線</t>
  </si>
  <si>
    <t xml:space="preserve"> 　　淀川町27番1</t>
  </si>
  <si>
    <t>淀川北公園</t>
    <rPh sb="0" eb="2">
      <t>ヨドガワ</t>
    </rPh>
    <rPh sb="2" eb="3">
      <t>キタ</t>
    </rPh>
    <rPh sb="3" eb="5">
      <t>コウエン</t>
    </rPh>
    <phoneticPr fontId="2"/>
  </si>
  <si>
    <t>幅　　員（ｍ）</t>
  </si>
  <si>
    <t>路     線     名</t>
    <rPh sb="0" eb="7">
      <t>ロセン</t>
    </rPh>
    <rPh sb="12" eb="13">
      <t>メイ</t>
    </rPh>
    <phoneticPr fontId="2"/>
  </si>
  <si>
    <t>当初決定年</t>
  </si>
  <si>
    <t>面　積（㎡）</t>
    <phoneticPr fontId="2"/>
  </si>
  <si>
    <t>種　　　　別</t>
  </si>
  <si>
    <t>所   　　在   　　地</t>
    <rPh sb="0" eb="13">
      <t>ショザイチ</t>
    </rPh>
    <phoneticPr fontId="2"/>
  </si>
  <si>
    <t>名　　　　　　　　称</t>
    <rPh sb="0" eb="10">
      <t>メイショウ</t>
    </rPh>
    <phoneticPr fontId="2"/>
  </si>
  <si>
    <t>１３　都　　市　　公　　園</t>
    <phoneticPr fontId="2"/>
  </si>
  <si>
    <t>年　度</t>
    <rPh sb="0" eb="1">
      <t>ネン</t>
    </rPh>
    <rPh sb="2" eb="3">
      <t>ド</t>
    </rPh>
    <phoneticPr fontId="2"/>
  </si>
  <si>
    <t>総　　数</t>
    <phoneticPr fontId="2"/>
  </si>
  <si>
    <t>（静岡県住まいづくり課）</t>
    <phoneticPr fontId="2"/>
  </si>
  <si>
    <t>富士宮市</t>
    <rPh sb="0" eb="4">
      <t>フジノミヤシ</t>
    </rPh>
    <phoneticPr fontId="4"/>
  </si>
  <si>
    <t>（戸）</t>
    <phoneticPr fontId="4"/>
  </si>
  <si>
    <t>〃</t>
    <phoneticPr fontId="2"/>
  </si>
  <si>
    <t>　計</t>
    <phoneticPr fontId="2"/>
  </si>
  <si>
    <t>住所</t>
    <rPh sb="0" eb="2">
      <t>ジュウショ</t>
    </rPh>
    <phoneticPr fontId="2"/>
  </si>
  <si>
    <t>資料：建築住宅課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2"/>
  </si>
  <si>
    <t>資料：建築住宅課</t>
    <rPh sb="5" eb="7">
      <t>ジュウタク</t>
    </rPh>
    <phoneticPr fontId="2"/>
  </si>
  <si>
    <t>街区公園</t>
    <phoneticPr fontId="2"/>
  </si>
  <si>
    <t>浅間町フレンドパーク</t>
    <rPh sb="0" eb="3">
      <t>アサマチョウ</t>
    </rPh>
    <phoneticPr fontId="2"/>
  </si>
  <si>
    <t>　　 浅間町237番20</t>
    <rPh sb="3" eb="6">
      <t>アサマチョウ</t>
    </rPh>
    <rPh sb="9" eb="10">
      <t>バン</t>
    </rPh>
    <phoneticPr fontId="2"/>
  </si>
  <si>
    <t>街区公園</t>
    <rPh sb="0" eb="4">
      <t>ガイクコウエン</t>
    </rPh>
    <phoneticPr fontId="2"/>
  </si>
  <si>
    <t>宝町公園</t>
    <rPh sb="0" eb="2">
      <t>タカラマチ</t>
    </rPh>
    <rPh sb="2" eb="4">
      <t>コウエン</t>
    </rPh>
    <phoneticPr fontId="2"/>
  </si>
  <si>
    <t>　　 宝町760番</t>
    <rPh sb="3" eb="5">
      <t>タカラマチ</t>
    </rPh>
    <rPh sb="8" eb="9">
      <t>バン</t>
    </rPh>
    <phoneticPr fontId="2"/>
  </si>
  <si>
    <t>資料：花と緑と水の課</t>
    <phoneticPr fontId="2"/>
  </si>
  <si>
    <t>年　　度</t>
    <phoneticPr fontId="2"/>
  </si>
  <si>
    <t>注１：指定確認検査機関受付分を含む。</t>
    <phoneticPr fontId="2"/>
  </si>
  <si>
    <t>工業地域</t>
    <phoneticPr fontId="2"/>
  </si>
  <si>
    <t>資料：都市計画課</t>
    <phoneticPr fontId="2"/>
  </si>
  <si>
    <t>１４　都　市　計　画　道　路</t>
    <phoneticPr fontId="2"/>
  </si>
  <si>
    <t>延　　長（ｍ）</t>
    <phoneticPr fontId="2"/>
  </si>
  <si>
    <t>完了・一部完了
（ｍ）</t>
    <phoneticPr fontId="2"/>
  </si>
  <si>
    <t>昭和36年</t>
    <phoneticPr fontId="2"/>
  </si>
  <si>
    <t>　36</t>
    <phoneticPr fontId="2"/>
  </si>
  <si>
    <t xml:space="preserve">  36</t>
    <phoneticPr fontId="2"/>
  </si>
  <si>
    <t xml:space="preserve">  49</t>
    <phoneticPr fontId="2"/>
  </si>
  <si>
    <t xml:space="preserve">  51</t>
    <phoneticPr fontId="2"/>
  </si>
  <si>
    <t xml:space="preserve">  53</t>
    <phoneticPr fontId="2"/>
  </si>
  <si>
    <t xml:space="preserve">  57</t>
    <phoneticPr fontId="2"/>
  </si>
  <si>
    <t>平成 3年</t>
    <phoneticPr fontId="2"/>
  </si>
  <si>
    <t>　 3</t>
    <phoneticPr fontId="2"/>
  </si>
  <si>
    <t xml:space="preserve">  16</t>
    <phoneticPr fontId="2"/>
  </si>
  <si>
    <t xml:space="preserve"> 　24路線</t>
    <phoneticPr fontId="2"/>
  </si>
  <si>
    <t>種　別</t>
    <phoneticPr fontId="2"/>
  </si>
  <si>
    <t>実延長（ｍ）</t>
    <phoneticPr fontId="2"/>
  </si>
  <si>
    <t>舗装路（ｍ）</t>
    <phoneticPr fontId="2"/>
  </si>
  <si>
    <t>資料：管理課</t>
    <phoneticPr fontId="2"/>
  </si>
  <si>
    <t>実延長（　ｋｍ　）</t>
    <phoneticPr fontId="2"/>
  </si>
  <si>
    <t>未改良</t>
    <phoneticPr fontId="2"/>
  </si>
  <si>
    <t>車道5.5 ｍ未満</t>
    <phoneticPr fontId="2"/>
  </si>
  <si>
    <t>車道3.5 ｍ以上</t>
    <phoneticPr fontId="2"/>
  </si>
  <si>
    <t>道路河川の占用</t>
    <phoneticPr fontId="2"/>
  </si>
  <si>
    <t>土地境界</t>
    <phoneticPr fontId="2"/>
  </si>
  <si>
    <t>通行制限</t>
    <phoneticPr fontId="2"/>
  </si>
  <si>
    <t>５市道舗装状況</t>
    <phoneticPr fontId="2"/>
  </si>
  <si>
    <t>舗　装　率
（％）</t>
    <phoneticPr fontId="2"/>
  </si>
  <si>
    <t>令和2年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</si>
  <si>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4"/>
  </si>
  <si>
    <t>-</t>
    <phoneticPr fontId="4"/>
  </si>
  <si>
    <t>近隣公園</t>
    <phoneticPr fontId="2"/>
  </si>
  <si>
    <t xml:space="preserve"> 　　山宮3696番103</t>
    <phoneticPr fontId="2"/>
  </si>
  <si>
    <t>風致公園</t>
    <phoneticPr fontId="2"/>
  </si>
  <si>
    <t>計</t>
    <phoneticPr fontId="2"/>
  </si>
  <si>
    <t>路線数</t>
    <phoneticPr fontId="2"/>
  </si>
  <si>
    <t>舗装率（％）</t>
    <phoneticPr fontId="2"/>
  </si>
  <si>
    <t>未舗装（ｍ）</t>
    <phoneticPr fontId="2"/>
  </si>
  <si>
    <t>市　道</t>
    <phoneticPr fontId="2"/>
  </si>
  <si>
    <t>県　道</t>
    <phoneticPr fontId="2"/>
  </si>
  <si>
    <t>個数（箇所）</t>
    <phoneticPr fontId="2"/>
  </si>
  <si>
    <t>延長（ｍ）</t>
    <phoneticPr fontId="2"/>
  </si>
  <si>
    <t>各年4月1日現在</t>
    <phoneticPr fontId="2"/>
  </si>
  <si>
    <t>2級</t>
    <phoneticPr fontId="2"/>
  </si>
  <si>
    <t>３市道幅員別内訳</t>
    <phoneticPr fontId="2"/>
  </si>
  <si>
    <t>各年4月1日現在（単位：㎞）</t>
    <phoneticPr fontId="2"/>
  </si>
  <si>
    <t>改良済</t>
    <phoneticPr fontId="2"/>
  </si>
  <si>
    <t xml:space="preserve"> 車道5.5 ｍ以上</t>
    <phoneticPr fontId="2"/>
  </si>
  <si>
    <t xml:space="preserve"> 車道3.5 ｍ未満</t>
    <phoneticPr fontId="2"/>
  </si>
  <si>
    <t xml:space="preserve">車道5.5 ｍ以上 </t>
    <phoneticPr fontId="2"/>
  </si>
  <si>
    <t>総      数</t>
    <phoneticPr fontId="2"/>
  </si>
  <si>
    <t>未　舗　装</t>
    <phoneticPr fontId="2"/>
  </si>
  <si>
    <t>セメント系</t>
    <phoneticPr fontId="2"/>
  </si>
  <si>
    <t>アスファルト系</t>
    <phoneticPr fontId="2"/>
  </si>
  <si>
    <t>６用途別建築確認件数</t>
    <phoneticPr fontId="2"/>
  </si>
  <si>
    <t>併用住宅</t>
    <phoneticPr fontId="2"/>
  </si>
  <si>
    <t>その他</t>
    <phoneticPr fontId="2"/>
  </si>
  <si>
    <t>工作物・昇降機</t>
    <phoneticPr fontId="2"/>
  </si>
  <si>
    <t>S56 ～ S60</t>
    <phoneticPr fontId="2"/>
  </si>
  <si>
    <t>S61 ～ H2</t>
    <phoneticPr fontId="2"/>
  </si>
  <si>
    <t>H9  ～ H22</t>
    <phoneticPr fontId="2"/>
  </si>
  <si>
    <t>H4</t>
    <phoneticPr fontId="2"/>
  </si>
  <si>
    <t>H5</t>
    <phoneticPr fontId="2"/>
  </si>
  <si>
    <t>S47 ～ S55</t>
    <phoneticPr fontId="2"/>
  </si>
  <si>
    <t>年次</t>
    <rPh sb="0" eb="2">
      <t>ネンジ</t>
    </rPh>
    <phoneticPr fontId="2"/>
  </si>
  <si>
    <t>建築着工統計調査住宅着工統計</t>
    <rPh sb="0" eb="2">
      <t>ケンチク</t>
    </rPh>
    <rPh sb="2" eb="4">
      <t>チャッコウ</t>
    </rPh>
    <rPh sb="4" eb="6">
      <t>トウケイ</t>
    </rPh>
    <rPh sb="6" eb="8">
      <t>チョウサ</t>
    </rPh>
    <rPh sb="8" eb="10">
      <t>ジュウタク</t>
    </rPh>
    <rPh sb="10" eb="12">
      <t>チャッコウ</t>
    </rPh>
    <rPh sb="12" eb="14">
      <t>トウケイ</t>
    </rPh>
    <phoneticPr fontId="4"/>
  </si>
  <si>
    <t>年　　次</t>
    <rPh sb="3" eb="4">
      <t>ツギ</t>
    </rPh>
    <phoneticPr fontId="2"/>
  </si>
  <si>
    <t>年次</t>
    <rPh sb="0" eb="1">
      <t>トシ</t>
    </rPh>
    <rPh sb="1" eb="2">
      <t>ツギ</t>
    </rPh>
    <phoneticPr fontId="2"/>
  </si>
  <si>
    <t>　30</t>
    <phoneticPr fontId="4"/>
  </si>
  <si>
    <t>８　住宅・土地統計調査住宅数</t>
    <rPh sb="2" eb="4">
      <t>ジュウタク</t>
    </rPh>
    <rPh sb="5" eb="7">
      <t>トチ</t>
    </rPh>
    <rPh sb="7" eb="9">
      <t>トウケイ</t>
    </rPh>
    <rPh sb="9" eb="11">
      <t>チョウサ</t>
    </rPh>
    <rPh sb="11" eb="14">
      <t>ジュウタクスウ</t>
    </rPh>
    <phoneticPr fontId="4"/>
  </si>
  <si>
    <t xml:space="preserve">１０　土　木　・　建　築     </t>
    <phoneticPr fontId="2"/>
  </si>
  <si>
    <t>62　土木・建築・都市計画</t>
    <phoneticPr fontId="2"/>
  </si>
  <si>
    <t>土木・建築・都市計画　63</t>
    <phoneticPr fontId="2"/>
  </si>
  <si>
    <t xml:space="preserve">64　土木・建築・都市計画  </t>
    <rPh sb="3" eb="5">
      <t>ドボク</t>
    </rPh>
    <rPh sb="6" eb="8">
      <t>ケンチク</t>
    </rPh>
    <rPh sb="9" eb="11">
      <t>トシ</t>
    </rPh>
    <rPh sb="11" eb="13">
      <t>ケイカク</t>
    </rPh>
    <phoneticPr fontId="2"/>
  </si>
  <si>
    <t>土木・建築・都市計画　65</t>
    <rPh sb="0" eb="2">
      <t>ドボク</t>
    </rPh>
    <rPh sb="3" eb="5">
      <t>ケンチク</t>
    </rPh>
    <rPh sb="6" eb="8">
      <t>トシ</t>
    </rPh>
    <rPh sb="8" eb="10">
      <t>ケイカク</t>
    </rPh>
    <phoneticPr fontId="2"/>
  </si>
  <si>
    <t>66　土木・建築・都市計画</t>
    <phoneticPr fontId="2"/>
  </si>
  <si>
    <t>土木・建築・都市計画　67</t>
    <phoneticPr fontId="2"/>
  </si>
  <si>
    <t>　4</t>
  </si>
  <si>
    <t>　3</t>
  </si>
  <si>
    <t xml:space="preserve"> 　田中阿幸地線</t>
    <phoneticPr fontId="2"/>
  </si>
  <si>
    <t xml:space="preserve"> 　小泉東阿幸地線</t>
    <rPh sb="2" eb="4">
      <t>コイズミ</t>
    </rPh>
    <rPh sb="4" eb="5">
      <t>ヒガシ</t>
    </rPh>
    <rPh sb="5" eb="8">
      <t>アコウジ</t>
    </rPh>
    <rPh sb="8" eb="9">
      <t>セン</t>
    </rPh>
    <phoneticPr fontId="2"/>
  </si>
  <si>
    <t>万野原新田2992番地の2</t>
    <rPh sb="0" eb="2">
      <t>マンノ</t>
    </rPh>
    <rPh sb="2" eb="3">
      <t>ハラ</t>
    </rPh>
    <rPh sb="3" eb="5">
      <t>シンデン</t>
    </rPh>
    <rPh sb="9" eb="11">
      <t>バンチ</t>
    </rPh>
    <phoneticPr fontId="2"/>
  </si>
  <si>
    <t>　5</t>
  </si>
  <si>
    <t>　　33・37</t>
    <phoneticPr fontId="2"/>
  </si>
  <si>
    <t>　6</t>
  </si>
  <si>
    <t>平成20年</t>
    <rPh sb="0" eb="2">
      <t>ヘイセイ</t>
    </rPh>
    <rPh sb="4" eb="5">
      <t>ネン</t>
    </rPh>
    <phoneticPr fontId="4"/>
  </si>
  <si>
    <t>令和5年</t>
    <rPh sb="0" eb="2">
      <t>レイワ</t>
    </rPh>
    <rPh sb="3" eb="4">
      <t>ネン</t>
    </rPh>
    <phoneticPr fontId="4"/>
  </si>
  <si>
    <t xml:space="preserve">H6  </t>
    <phoneticPr fontId="2"/>
  </si>
  <si>
    <t>　7</t>
  </si>
  <si>
    <t>令和3年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</si>
  <si>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2"/>
  </si>
  <si>
    <t>令和6年4月1日現在</t>
    <rPh sb="0" eb="2">
      <t>レイワ</t>
    </rPh>
    <rPh sb="3" eb="4">
      <t>ネン</t>
    </rPh>
    <phoneticPr fontId="2"/>
  </si>
  <si>
    <t>令和7年4月1日現在（単位：戸）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rPh sb="11" eb="13">
      <t>タンイ</t>
    </rPh>
    <rPh sb="14" eb="15">
      <t>ト</t>
    </rPh>
    <phoneticPr fontId="2"/>
  </si>
  <si>
    <t>令和7年4月1日現在（単位：㎡）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rPh sb="11" eb="13">
      <t>タンイ</t>
    </rPh>
    <phoneticPr fontId="2"/>
  </si>
  <si>
    <t>令和7年4月1日現在</t>
    <rPh sb="0" eb="2">
      <t>レイワ</t>
    </rPh>
    <rPh sb="3" eb="4">
      <t>ネン</t>
    </rPh>
    <rPh sb="4" eb="5">
      <t>ヘイネン</t>
    </rPh>
    <rPh sb="5" eb="6">
      <t>ガツ</t>
    </rPh>
    <rPh sb="7" eb="8">
      <t>ヒ</t>
    </rPh>
    <rPh sb="8" eb="10">
      <t>ゲンザイ</t>
    </rPh>
    <phoneticPr fontId="2"/>
  </si>
  <si>
    <t>令和7年4月1日現在</t>
    <rPh sb="0" eb="2">
      <t>レイワ</t>
    </rPh>
    <phoneticPr fontId="2"/>
  </si>
  <si>
    <t>山本高原公園</t>
    <rPh sb="0" eb="2">
      <t>ヤマモト</t>
    </rPh>
    <rPh sb="2" eb="4">
      <t>タカハラ</t>
    </rPh>
    <rPh sb="4" eb="6">
      <t>コウエン</t>
    </rPh>
    <phoneticPr fontId="2"/>
  </si>
  <si>
    <t>　　 山本475番1</t>
    <rPh sb="3" eb="5">
      <t>ヤマモト</t>
    </rPh>
    <rPh sb="8" eb="9">
      <t>バン</t>
    </rPh>
    <phoneticPr fontId="2"/>
  </si>
  <si>
    <t>-</t>
    <phoneticPr fontId="2"/>
  </si>
  <si>
    <t>H28～R6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</si>
</sst>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"/>
    <numFmt numFmtId="178" formatCode="##,###,##0;&quot;-&quot;#,###,##0"/>
    <numFmt numFmtId="179" formatCode="0.0%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.5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</cellStyleXfs>
  <cellXfs count="344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distributed" vertical="center" indent="10"/>
    </xf>
    <xf numFmtId="0" fontId="8" fillId="0" borderId="0" xfId="0" applyFont="1" applyAlignment="1">
      <alignment horizontal="distributed" vertical="center" indent="10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38" fontId="5" fillId="0" borderId="6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/>
    <xf numFmtId="176" fontId="5" fillId="0" borderId="2" xfId="1" applyNumberFormat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6" fontId="5" fillId="0" borderId="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/>
    <xf numFmtId="176" fontId="5" fillId="0" borderId="1" xfId="1" applyNumberFormat="1" applyFont="1" applyBorder="1" applyAlignment="1">
      <alignment horizontal="right" vertical="center"/>
    </xf>
    <xf numFmtId="0" fontId="5" fillId="0" borderId="0" xfId="0" applyFont="1"/>
    <xf numFmtId="0" fontId="6" fillId="0" borderId="4" xfId="0" applyFont="1" applyBorder="1"/>
    <xf numFmtId="0" fontId="5" fillId="0" borderId="0" xfId="0" applyFont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1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38" fontId="5" fillId="0" borderId="1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15" xfId="0" applyFont="1" applyBorder="1" applyAlignment="1">
      <alignment horizontal="distributed" vertical="center" indent="7"/>
    </xf>
    <xf numFmtId="0" fontId="5" fillId="0" borderId="16" xfId="0" applyFont="1" applyBorder="1" applyAlignment="1">
      <alignment horizontal="distributed" vertical="center" indent="2"/>
    </xf>
    <xf numFmtId="0" fontId="5" fillId="0" borderId="17" xfId="0" applyFont="1" applyBorder="1" applyAlignment="1">
      <alignment horizontal="distributed" vertical="center" indent="2"/>
    </xf>
    <xf numFmtId="0" fontId="5" fillId="0" borderId="18" xfId="0" applyFont="1" applyBorder="1" applyAlignment="1">
      <alignment horizontal="distributed" vertical="center" indent="2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3" fontId="5" fillId="0" borderId="14" xfId="1" applyNumberFormat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3" fontId="5" fillId="0" borderId="21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/>
    </xf>
    <xf numFmtId="0" fontId="5" fillId="0" borderId="3" xfId="0" applyFont="1" applyBorder="1" applyAlignment="1">
      <alignment horizontal="distributed" vertical="center" indent="1"/>
    </xf>
    <xf numFmtId="0" fontId="5" fillId="0" borderId="10" xfId="0" applyFont="1" applyBorder="1" applyAlignment="1">
      <alignment horizontal="distributed" vertical="center" indent="1"/>
    </xf>
    <xf numFmtId="0" fontId="5" fillId="0" borderId="19" xfId="0" applyFont="1" applyBorder="1" applyAlignment="1">
      <alignment horizontal="distributed" vertical="center" indent="5"/>
    </xf>
    <xf numFmtId="0" fontId="5" fillId="0" borderId="15" xfId="0" applyFont="1" applyBorder="1" applyAlignment="1">
      <alignment horizontal="distributed" vertical="center" indent="5"/>
    </xf>
    <xf numFmtId="0" fontId="5" fillId="0" borderId="20" xfId="0" applyFont="1" applyBorder="1" applyAlignment="1">
      <alignment horizontal="distributed" vertical="center" indent="5"/>
    </xf>
    <xf numFmtId="0" fontId="5" fillId="0" borderId="19" xfId="0" applyFont="1" applyBorder="1" applyAlignment="1">
      <alignment horizontal="distributed" vertical="center" indent="7"/>
    </xf>
    <xf numFmtId="0" fontId="5" fillId="0" borderId="12" xfId="0" applyFont="1" applyBorder="1" applyAlignment="1">
      <alignment horizontal="distributed" vertical="center" indent="1"/>
    </xf>
    <xf numFmtId="0" fontId="5" fillId="0" borderId="13" xfId="0" applyFont="1" applyBorder="1" applyAlignment="1">
      <alignment horizontal="distributed" vertical="center" indent="1"/>
    </xf>
    <xf numFmtId="0" fontId="9" fillId="0" borderId="1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7" fillId="0" borderId="0" xfId="0" applyFont="1"/>
    <xf numFmtId="0" fontId="10" fillId="0" borderId="3" xfId="0" applyFont="1" applyBorder="1" applyAlignment="1">
      <alignment horizontal="distributed" vertical="center" indent="1"/>
    </xf>
    <xf numFmtId="0" fontId="10" fillId="0" borderId="10" xfId="0" applyFont="1" applyBorder="1" applyAlignment="1">
      <alignment horizontal="distributed" vertical="center" indent="1"/>
    </xf>
    <xf numFmtId="0" fontId="10" fillId="0" borderId="12" xfId="0" applyFont="1" applyBorder="1" applyAlignment="1">
      <alignment horizontal="distributed" vertical="center" indent="1"/>
    </xf>
    <xf numFmtId="0" fontId="10" fillId="0" borderId="13" xfId="0" applyFont="1" applyBorder="1" applyAlignment="1">
      <alignment horizontal="distributed" vertical="center" inden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/>
    <xf numFmtId="0" fontId="6" fillId="0" borderId="3" xfId="0" applyFont="1" applyBorder="1"/>
    <xf numFmtId="0" fontId="5" fillId="0" borderId="2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177" fontId="5" fillId="0" borderId="0" xfId="1" applyNumberFormat="1" applyFon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0" xfId="1" applyFont="1" applyBorder="1" applyAlignment="1"/>
    <xf numFmtId="38" fontId="5" fillId="0" borderId="3" xfId="1" applyFont="1" applyBorder="1" applyAlignment="1"/>
    <xf numFmtId="0" fontId="5" fillId="0" borderId="3" xfId="0" applyFont="1" applyBorder="1" applyAlignme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12" fillId="0" borderId="0" xfId="3" applyFont="1">
      <alignment vertical="center"/>
    </xf>
    <xf numFmtId="0" fontId="8" fillId="0" borderId="0" xfId="3" applyFont="1" applyAlignment="1">
      <alignment horizontal="distributed" vertical="center" indent="13"/>
    </xf>
    <xf numFmtId="0" fontId="8" fillId="0" borderId="0" xfId="3" applyFont="1" applyAlignment="1">
      <alignment horizontal="distributed" vertical="center" indent="10"/>
    </xf>
    <xf numFmtId="0" fontId="6" fillId="0" borderId="1" xfId="3" applyFont="1" applyBorder="1">
      <alignment vertical="center"/>
    </xf>
    <xf numFmtId="0" fontId="5" fillId="0" borderId="1" xfId="3" applyFont="1" applyBorder="1" applyAlignment="1">
      <alignment horizontal="right" vertical="center"/>
    </xf>
    <xf numFmtId="0" fontId="5" fillId="0" borderId="3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19" xfId="3" applyFont="1" applyBorder="1" applyAlignment="1">
      <alignment horizontal="center" vertical="center"/>
    </xf>
    <xf numFmtId="0" fontId="5" fillId="0" borderId="15" xfId="3" applyFont="1" applyBorder="1" applyAlignment="1">
      <alignment horizontal="center" vertical="center"/>
    </xf>
    <xf numFmtId="0" fontId="5" fillId="0" borderId="20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/>
    </xf>
    <xf numFmtId="0" fontId="5" fillId="0" borderId="16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18" xfId="3" applyFont="1" applyBorder="1" applyAlignment="1">
      <alignment horizontal="center" vertical="center" shrinkToFit="1"/>
    </xf>
    <xf numFmtId="0" fontId="5" fillId="0" borderId="16" xfId="3" applyFont="1" applyBorder="1" applyAlignment="1">
      <alignment horizontal="center" vertical="center" shrinkToFit="1"/>
    </xf>
    <xf numFmtId="0" fontId="5" fillId="0" borderId="17" xfId="3" applyFont="1" applyBorder="1" applyAlignment="1">
      <alignment horizontal="center" vertical="center" shrinkToFit="1"/>
    </xf>
    <xf numFmtId="0" fontId="9" fillId="0" borderId="0" xfId="3" applyFont="1" applyAlignment="1">
      <alignment horizontal="left" vertical="center"/>
    </xf>
    <xf numFmtId="0" fontId="9" fillId="0" borderId="5" xfId="3" applyFont="1" applyBorder="1" applyAlignment="1">
      <alignment horizontal="left" vertical="center"/>
    </xf>
    <xf numFmtId="0" fontId="9" fillId="0" borderId="0" xfId="3" applyFont="1">
      <alignment vertical="center"/>
    </xf>
    <xf numFmtId="0" fontId="13" fillId="0" borderId="0" xfId="3" applyFont="1">
      <alignment vertical="center"/>
    </xf>
    <xf numFmtId="0" fontId="5" fillId="0" borderId="2" xfId="3" applyFont="1" applyBorder="1" applyAlignment="1">
      <alignment horizontal="right" vertical="center"/>
    </xf>
    <xf numFmtId="0" fontId="5" fillId="0" borderId="2" xfId="3" applyFont="1" applyBorder="1">
      <alignment vertical="center"/>
    </xf>
    <xf numFmtId="0" fontId="14" fillId="0" borderId="2" xfId="3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14" fillId="0" borderId="0" xfId="3" applyFont="1" applyAlignment="1">
      <alignment horizontal="center" vertical="center"/>
    </xf>
    <xf numFmtId="0" fontId="11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14" fillId="0" borderId="0" xfId="3" applyFont="1" applyAlignment="1">
      <alignment horizontal="right" vertical="center"/>
    </xf>
    <xf numFmtId="0" fontId="14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15" fillId="0" borderId="1" xfId="3" applyFont="1" applyBorder="1" applyAlignment="1">
      <alignment horizontal="center" vertical="center"/>
    </xf>
    <xf numFmtId="0" fontId="15" fillId="0" borderId="7" xfId="3" applyFont="1" applyBorder="1" applyAlignment="1">
      <alignment horizontal="center" vertical="center"/>
    </xf>
    <xf numFmtId="0" fontId="5" fillId="0" borderId="1" xfId="3" applyFont="1" applyBorder="1">
      <alignment vertical="center"/>
    </xf>
    <xf numFmtId="0" fontId="5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right" vertical="center"/>
    </xf>
    <xf numFmtId="0" fontId="15" fillId="0" borderId="1" xfId="3" applyFont="1" applyBorder="1">
      <alignment vertical="center"/>
    </xf>
    <xf numFmtId="0" fontId="5" fillId="0" borderId="0" xfId="3" applyFont="1" applyAlignment="1">
      <alignment horizontal="left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0" fontId="16" fillId="0" borderId="0" xfId="3" applyFont="1" applyAlignment="1">
      <alignment horizontal="right" vertical="center"/>
    </xf>
    <xf numFmtId="0" fontId="8" fillId="0" borderId="0" xfId="3" applyFont="1" applyAlignment="1">
      <alignment horizontal="distributed" vertical="center" indent="10"/>
    </xf>
    <xf numFmtId="0" fontId="8" fillId="0" borderId="0" xfId="3" applyFont="1" applyAlignment="1">
      <alignment horizontal="center" vertical="center"/>
    </xf>
    <xf numFmtId="0" fontId="17" fillId="0" borderId="14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5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4" xfId="3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 wrapText="1"/>
    </xf>
    <xf numFmtId="0" fontId="17" fillId="0" borderId="13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/>
    </xf>
    <xf numFmtId="49" fontId="5" fillId="0" borderId="0" xfId="5" applyNumberFormat="1" applyFont="1" applyAlignment="1">
      <alignment horizontal="center" vertical="center"/>
    </xf>
    <xf numFmtId="178" fontId="18" fillId="0" borderId="0" xfId="3" quotePrefix="1" applyNumberFormat="1" applyFont="1" applyAlignment="1">
      <alignment horizontal="right" vertical="center"/>
    </xf>
    <xf numFmtId="49" fontId="17" fillId="0" borderId="5" xfId="3" applyNumberFormat="1" applyFont="1" applyBorder="1" applyAlignment="1">
      <alignment horizontal="distributed" vertical="center"/>
    </xf>
    <xf numFmtId="49" fontId="17" fillId="0" borderId="0" xfId="3" applyNumberFormat="1" applyFont="1" applyAlignment="1">
      <alignment horizontal="distributed" vertical="center"/>
    </xf>
    <xf numFmtId="0" fontId="6" fillId="0" borderId="5" xfId="3" applyFont="1" applyBorder="1">
      <alignment vertical="center"/>
    </xf>
    <xf numFmtId="178" fontId="5" fillId="0" borderId="0" xfId="3" quotePrefix="1" applyNumberFormat="1" applyFont="1" applyAlignment="1">
      <alignment horizontal="center" vertical="center"/>
    </xf>
    <xf numFmtId="178" fontId="5" fillId="0" borderId="0" xfId="3" quotePrefix="1" applyNumberFormat="1" applyFont="1" applyAlignment="1">
      <alignment horizontal="right" vertical="center"/>
    </xf>
    <xf numFmtId="178" fontId="5" fillId="0" borderId="0" xfId="3" quotePrefix="1" applyNumberFormat="1" applyFont="1">
      <alignment vertical="center"/>
    </xf>
    <xf numFmtId="179" fontId="5" fillId="0" borderId="0" xfId="3" quotePrefix="1" applyNumberFormat="1" applyFont="1" applyAlignment="1">
      <alignment horizontal="center" vertical="center"/>
    </xf>
    <xf numFmtId="0" fontId="18" fillId="0" borderId="0" xfId="3" applyFont="1">
      <alignment vertical="center"/>
    </xf>
    <xf numFmtId="49" fontId="17" fillId="0" borderId="0" xfId="5" applyNumberFormat="1" applyFont="1" applyAlignment="1">
      <alignment horizontal="distributed" vertical="center"/>
    </xf>
    <xf numFmtId="178" fontId="5" fillId="0" borderId="14" xfId="3" quotePrefix="1" applyNumberFormat="1" applyFont="1" applyBorder="1" applyAlignment="1">
      <alignment horizontal="center" vertical="center"/>
    </xf>
    <xf numFmtId="178" fontId="5" fillId="0" borderId="1" xfId="3" quotePrefix="1" applyNumberFormat="1" applyFont="1" applyBorder="1" applyAlignment="1">
      <alignment horizontal="right" vertical="center"/>
    </xf>
    <xf numFmtId="0" fontId="6" fillId="0" borderId="3" xfId="3" applyFont="1" applyBorder="1">
      <alignment vertical="center"/>
    </xf>
    <xf numFmtId="0" fontId="9" fillId="0" borderId="3" xfId="3" applyFont="1" applyBorder="1">
      <alignment vertical="center"/>
    </xf>
    <xf numFmtId="0" fontId="9" fillId="0" borderId="3" xfId="3" applyFont="1" applyBorder="1" applyAlignment="1">
      <alignment horizontal="right" vertical="center"/>
    </xf>
    <xf numFmtId="0" fontId="5" fillId="0" borderId="2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0" fontId="5" fillId="0" borderId="8" xfId="3" applyFont="1" applyBorder="1" applyAlignment="1">
      <alignment horizontal="center" vertical="center" wrapText="1"/>
    </xf>
    <xf numFmtId="0" fontId="5" fillId="0" borderId="14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49" fontId="9" fillId="0" borderId="0" xfId="3" applyNumberFormat="1" applyFont="1" applyAlignment="1">
      <alignment horizontal="center" vertical="center"/>
    </xf>
    <xf numFmtId="3" fontId="5" fillId="0" borderId="14" xfId="3" applyNumberFormat="1" applyFont="1" applyBorder="1" applyAlignment="1">
      <alignment horizontal="right" vertical="center"/>
    </xf>
    <xf numFmtId="3" fontId="5" fillId="0" borderId="0" xfId="3" applyNumberFormat="1" applyFont="1" applyAlignment="1">
      <alignment horizontal="right" vertical="center"/>
    </xf>
    <xf numFmtId="3" fontId="5" fillId="0" borderId="0" xfId="3" applyNumberFormat="1" applyFont="1">
      <alignment vertical="center"/>
    </xf>
    <xf numFmtId="3" fontId="5" fillId="0" borderId="0" xfId="3" applyNumberFormat="1" applyFont="1">
      <alignment vertical="center"/>
    </xf>
    <xf numFmtId="3" fontId="5" fillId="0" borderId="0" xfId="3" applyNumberFormat="1" applyFont="1" applyAlignment="1">
      <alignment horizontal="center" vertical="center"/>
    </xf>
    <xf numFmtId="3" fontId="5" fillId="0" borderId="2" xfId="3" applyNumberFormat="1" applyFont="1" applyBorder="1" applyAlignment="1">
      <alignment horizontal="right" vertical="center"/>
    </xf>
    <xf numFmtId="49" fontId="9" fillId="0" borderId="1" xfId="3" applyNumberFormat="1" applyFont="1" applyBorder="1" applyAlignment="1">
      <alignment horizontal="center" vertical="center"/>
    </xf>
    <xf numFmtId="3" fontId="5" fillId="0" borderId="21" xfId="3" applyNumberFormat="1" applyFont="1" applyBorder="1" applyAlignment="1">
      <alignment horizontal="right" vertical="center"/>
    </xf>
    <xf numFmtId="3" fontId="5" fillId="0" borderId="1" xfId="3" applyNumberFormat="1" applyFont="1" applyBorder="1" applyAlignment="1">
      <alignment horizontal="right" vertical="center"/>
    </xf>
    <xf numFmtId="3" fontId="5" fillId="0" borderId="1" xfId="3" applyNumberFormat="1" applyFont="1" applyBorder="1">
      <alignment vertical="center"/>
    </xf>
    <xf numFmtId="3" fontId="5" fillId="0" borderId="1" xfId="3" applyNumberFormat="1" applyFont="1" applyBorder="1">
      <alignment vertical="center"/>
    </xf>
    <xf numFmtId="0" fontId="5" fillId="0" borderId="1" xfId="3" applyFont="1" applyBorder="1" applyAlignment="1">
      <alignment horizontal="center" vertical="center"/>
    </xf>
    <xf numFmtId="3" fontId="5" fillId="0" borderId="1" xfId="3" applyNumberFormat="1" applyFont="1" applyBorder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19" fillId="0" borderId="0" xfId="3" applyFont="1" applyAlignment="1">
      <alignment horizontal="left" vertical="center"/>
    </xf>
    <xf numFmtId="0" fontId="8" fillId="0" borderId="0" xfId="3" applyFont="1" applyAlignment="1">
      <alignment horizontal="distributed" vertical="center" indent="7"/>
    </xf>
    <xf numFmtId="0" fontId="5" fillId="0" borderId="3" xfId="3" applyFont="1" applyBorder="1" applyAlignment="1">
      <alignment horizontal="distributed" vertical="center" indent="2"/>
    </xf>
    <xf numFmtId="0" fontId="5" fillId="0" borderId="10" xfId="3" applyFont="1" applyBorder="1" applyAlignment="1">
      <alignment horizontal="distributed" vertical="center" indent="2"/>
    </xf>
    <xf numFmtId="0" fontId="5" fillId="0" borderId="9" xfId="3" applyFont="1" applyBorder="1" applyAlignment="1">
      <alignment horizontal="distributed" vertical="center" indent="2"/>
    </xf>
    <xf numFmtId="0" fontId="5" fillId="0" borderId="12" xfId="3" applyFont="1" applyBorder="1" applyAlignment="1">
      <alignment horizontal="distributed" vertical="center" indent="2"/>
    </xf>
    <xf numFmtId="0" fontId="5" fillId="0" borderId="13" xfId="3" applyFont="1" applyBorder="1" applyAlignment="1">
      <alignment horizontal="distributed" vertical="center" indent="2"/>
    </xf>
    <xf numFmtId="0" fontId="5" fillId="0" borderId="11" xfId="3" applyFont="1" applyBorder="1" applyAlignment="1">
      <alignment horizontal="distributed" vertical="center" indent="2"/>
    </xf>
    <xf numFmtId="0" fontId="5" fillId="0" borderId="18" xfId="3" applyFont="1" applyBorder="1" applyAlignment="1">
      <alignment horizontal="distributed" vertical="center" indent="1"/>
    </xf>
    <xf numFmtId="0" fontId="6" fillId="0" borderId="16" xfId="3" applyFont="1" applyBorder="1" applyAlignment="1">
      <alignment horizontal="distributed" vertical="center" indent="1"/>
    </xf>
    <xf numFmtId="0" fontId="6" fillId="0" borderId="17" xfId="3" applyFont="1" applyBorder="1" applyAlignment="1">
      <alignment horizontal="distributed" vertical="center" indent="1"/>
    </xf>
    <xf numFmtId="0" fontId="5" fillId="0" borderId="16" xfId="3" applyFont="1" applyBorder="1" applyAlignment="1">
      <alignment horizontal="distributed" vertical="center" indent="1"/>
    </xf>
    <xf numFmtId="49" fontId="5" fillId="0" borderId="0" xfId="3" applyNumberFormat="1" applyFont="1" applyAlignment="1">
      <alignment horizontal="center" vertical="center"/>
    </xf>
    <xf numFmtId="49" fontId="5" fillId="0" borderId="5" xfId="3" applyNumberFormat="1" applyFont="1" applyBorder="1" applyAlignment="1">
      <alignment horizontal="center" vertical="center"/>
    </xf>
    <xf numFmtId="38" fontId="5" fillId="0" borderId="14" xfId="3" applyNumberFormat="1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38" fontId="5" fillId="0" borderId="0" xfId="3" applyNumberFormat="1" applyFont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7" xfId="3" applyNumberFormat="1" applyFont="1" applyBorder="1" applyAlignment="1">
      <alignment horizontal="center" vertical="center"/>
    </xf>
    <xf numFmtId="38" fontId="5" fillId="0" borderId="21" xfId="3" applyNumberFormat="1" applyFont="1" applyBorder="1" applyAlignment="1">
      <alignment horizontal="center" vertical="center"/>
    </xf>
    <xf numFmtId="38" fontId="5" fillId="0" borderId="1" xfId="3" applyNumberFormat="1" applyFont="1" applyBorder="1" applyAlignment="1">
      <alignment horizontal="center" vertical="center"/>
    </xf>
    <xf numFmtId="38" fontId="5" fillId="0" borderId="1" xfId="2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0" fontId="5" fillId="0" borderId="17" xfId="3" applyFont="1" applyBorder="1" applyAlignment="1">
      <alignment horizontal="distributed" vertical="center" indent="1"/>
    </xf>
    <xf numFmtId="0" fontId="5" fillId="0" borderId="21" xfId="3" applyFont="1" applyBorder="1" applyAlignment="1">
      <alignment horizontal="center" vertical="center"/>
    </xf>
    <xf numFmtId="49" fontId="5" fillId="0" borderId="0" xfId="3" applyNumberFormat="1" applyFont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distributed" vertical="center" indent="13"/>
    </xf>
    <xf numFmtId="0" fontId="5" fillId="0" borderId="3" xfId="3" applyFont="1" applyBorder="1" applyAlignment="1">
      <alignment horizontal="distributed" vertical="center" indent="4"/>
    </xf>
    <xf numFmtId="0" fontId="5" fillId="0" borderId="10" xfId="3" applyFont="1" applyBorder="1" applyAlignment="1">
      <alignment horizontal="distributed" vertical="center" indent="4"/>
    </xf>
    <xf numFmtId="0" fontId="5" fillId="0" borderId="19" xfId="3" applyFont="1" applyBorder="1" applyAlignment="1">
      <alignment horizontal="distributed" vertical="center" indent="10"/>
    </xf>
    <xf numFmtId="0" fontId="5" fillId="0" borderId="15" xfId="3" applyFont="1" applyBorder="1" applyAlignment="1">
      <alignment horizontal="distributed" vertical="center" indent="10"/>
    </xf>
    <xf numFmtId="0" fontId="5" fillId="0" borderId="12" xfId="3" applyFont="1" applyBorder="1" applyAlignment="1">
      <alignment horizontal="distributed" vertical="center" indent="4"/>
    </xf>
    <xf numFmtId="0" fontId="5" fillId="0" borderId="13" xfId="3" applyFont="1" applyBorder="1" applyAlignment="1">
      <alignment horizontal="distributed" vertical="center" indent="4"/>
    </xf>
    <xf numFmtId="0" fontId="5" fillId="0" borderId="6" xfId="3" applyFont="1" applyBorder="1" applyAlignment="1">
      <alignment horizontal="distributed" vertical="center" indent="4"/>
    </xf>
    <xf numFmtId="0" fontId="5" fillId="0" borderId="16" xfId="3" applyFont="1" applyBorder="1" applyAlignment="1">
      <alignment horizontal="distributed" vertical="center" indent="4"/>
    </xf>
    <xf numFmtId="0" fontId="5" fillId="0" borderId="17" xfId="3" applyFont="1" applyBorder="1" applyAlignment="1">
      <alignment horizontal="distributed" vertical="center" indent="4"/>
    </xf>
    <xf numFmtId="0" fontId="5" fillId="0" borderId="18" xfId="3" applyFont="1" applyBorder="1" applyAlignment="1">
      <alignment horizontal="distributed" vertical="center" indent="4"/>
    </xf>
    <xf numFmtId="0" fontId="5" fillId="0" borderId="0" xfId="3" applyFont="1" applyAlignment="1">
      <alignment horizontal="distributed" vertical="center" indent="2"/>
    </xf>
    <xf numFmtId="0" fontId="5" fillId="0" borderId="5" xfId="3" applyFont="1" applyBorder="1" applyAlignment="1">
      <alignment horizontal="distributed" vertical="center" indent="2"/>
    </xf>
    <xf numFmtId="0" fontId="5" fillId="0" borderId="6" xfId="3" applyFont="1" applyBorder="1">
      <alignment vertical="center"/>
    </xf>
    <xf numFmtId="38" fontId="5" fillId="0" borderId="0" xfId="2" applyFont="1" applyBorder="1" applyAlignment="1">
      <alignment horizontal="right" vertical="center"/>
    </xf>
    <xf numFmtId="0" fontId="6" fillId="0" borderId="0" xfId="3" applyFont="1" applyAlignment="1">
      <alignment horizontal="right" vertical="center"/>
    </xf>
    <xf numFmtId="0" fontId="5" fillId="0" borderId="0" xfId="3" applyFont="1" applyAlignment="1">
      <alignment horizontal="distributed" vertical="center" indent="2"/>
    </xf>
    <xf numFmtId="0" fontId="5" fillId="0" borderId="5" xfId="3" applyFont="1" applyBorder="1" applyAlignment="1">
      <alignment horizontal="distributed" vertical="center" indent="2"/>
    </xf>
    <xf numFmtId="38" fontId="5" fillId="0" borderId="0" xfId="2" applyFont="1" applyBorder="1" applyAlignment="1">
      <alignment horizontal="right" vertical="center"/>
    </xf>
    <xf numFmtId="38" fontId="15" fillId="0" borderId="1" xfId="2" applyFont="1" applyBorder="1" applyAlignment="1">
      <alignment horizontal="right" vertical="center"/>
    </xf>
    <xf numFmtId="0" fontId="6" fillId="0" borderId="1" xfId="3" applyFont="1" applyBorder="1" applyAlignment="1">
      <alignment horizontal="right" vertical="center"/>
    </xf>
    <xf numFmtId="0" fontId="5" fillId="0" borderId="3" xfId="3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8" fillId="0" borderId="0" xfId="3" applyFont="1" applyAlignment="1">
      <alignment horizontal="distributed" vertical="center" indent="12"/>
    </xf>
    <xf numFmtId="0" fontId="5" fillId="0" borderId="15" xfId="3" applyFont="1" applyBorder="1" applyAlignment="1">
      <alignment horizontal="distributed" vertical="center" indent="5"/>
    </xf>
    <xf numFmtId="0" fontId="5" fillId="0" borderId="20" xfId="3" applyFont="1" applyBorder="1" applyAlignment="1">
      <alignment horizontal="distributed" vertical="center" indent="5"/>
    </xf>
    <xf numFmtId="0" fontId="5" fillId="0" borderId="19" xfId="3" applyFont="1" applyBorder="1" applyAlignment="1">
      <alignment horizontal="distributed" vertical="center" wrapText="1" indent="5"/>
    </xf>
    <xf numFmtId="0" fontId="5" fillId="0" borderId="15" xfId="3" applyFont="1" applyBorder="1" applyAlignment="1">
      <alignment horizontal="distributed" vertical="center" wrapText="1" indent="5"/>
    </xf>
    <xf numFmtId="0" fontId="5" fillId="0" borderId="20" xfId="3" applyFont="1" applyBorder="1" applyAlignment="1">
      <alignment horizontal="distributed" vertical="center" wrapText="1" indent="5"/>
    </xf>
    <xf numFmtId="0" fontId="5" fillId="0" borderId="19" xfId="3" applyFont="1" applyBorder="1" applyAlignment="1">
      <alignment horizontal="distributed" vertical="center" indent="4"/>
    </xf>
    <xf numFmtId="0" fontId="5" fillId="0" borderId="15" xfId="3" applyFont="1" applyBorder="1" applyAlignment="1">
      <alignment horizontal="distributed" vertical="center" indent="4"/>
    </xf>
    <xf numFmtId="0" fontId="15" fillId="0" borderId="2" xfId="3" applyFont="1" applyBorder="1" applyAlignment="1">
      <alignment horizontal="distributed" vertical="center" indent="2"/>
    </xf>
    <xf numFmtId="0" fontId="15" fillId="0" borderId="8" xfId="3" applyFont="1" applyBorder="1" applyAlignment="1">
      <alignment horizontal="distributed" vertical="center" indent="2"/>
    </xf>
    <xf numFmtId="177" fontId="15" fillId="0" borderId="2" xfId="2" applyNumberFormat="1" applyFont="1" applyBorder="1" applyAlignment="1">
      <alignment horizontal="right" vertical="center"/>
    </xf>
    <xf numFmtId="0" fontId="15" fillId="0" borderId="0" xfId="3" applyFont="1" applyAlignment="1">
      <alignment horizontal="distributed" vertical="center" indent="2"/>
    </xf>
    <xf numFmtId="0" fontId="15" fillId="0" borderId="5" xfId="3" applyFont="1" applyBorder="1" applyAlignment="1">
      <alignment horizontal="distributed" vertical="center" indent="2"/>
    </xf>
    <xf numFmtId="177" fontId="15" fillId="0" borderId="0" xfId="2" applyNumberFormat="1" applyFont="1" applyBorder="1" applyAlignment="1">
      <alignment horizontal="right" vertical="center"/>
    </xf>
    <xf numFmtId="177" fontId="5" fillId="0" borderId="0" xfId="2" applyNumberFormat="1" applyFont="1" applyBorder="1" applyAlignment="1">
      <alignment horizontal="right" vertical="center"/>
    </xf>
    <xf numFmtId="0" fontId="9" fillId="0" borderId="0" xfId="3" applyFont="1" applyAlignment="1">
      <alignment horizontal="distributed" vertical="center" indent="2"/>
    </xf>
    <xf numFmtId="0" fontId="9" fillId="0" borderId="5" xfId="3" applyFont="1" applyBorder="1" applyAlignment="1">
      <alignment horizontal="distributed" vertical="center" indent="2"/>
    </xf>
    <xf numFmtId="177" fontId="5" fillId="0" borderId="0" xfId="3" applyNumberFormat="1" applyFont="1" applyAlignment="1">
      <alignment horizontal="right" vertical="center"/>
    </xf>
    <xf numFmtId="0" fontId="5" fillId="0" borderId="1" xfId="3" applyFont="1" applyBorder="1" applyAlignment="1">
      <alignment horizontal="distributed" vertical="center" indent="2"/>
    </xf>
    <xf numFmtId="0" fontId="5" fillId="0" borderId="7" xfId="3" applyFont="1" applyBorder="1" applyAlignment="1">
      <alignment horizontal="distributed" vertical="center" indent="2"/>
    </xf>
    <xf numFmtId="177" fontId="5" fillId="0" borderId="1" xfId="3" applyNumberFormat="1" applyFont="1" applyBorder="1" applyAlignment="1">
      <alignment horizontal="right" vertical="center"/>
    </xf>
    <xf numFmtId="177" fontId="5" fillId="0" borderId="1" xfId="2" applyNumberFormat="1" applyFont="1" applyBorder="1" applyAlignment="1">
      <alignment horizontal="right" vertical="center"/>
    </xf>
    <xf numFmtId="49" fontId="5" fillId="0" borderId="3" xfId="2" applyNumberFormat="1" applyFont="1" applyBorder="1" applyAlignment="1">
      <alignment horizontal="right" vertical="center"/>
    </xf>
    <xf numFmtId="0" fontId="5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5" fillId="0" borderId="1" xfId="4" applyFont="1" applyBorder="1">
      <alignment vertical="center"/>
    </xf>
    <xf numFmtId="0" fontId="5" fillId="0" borderId="1" xfId="4" applyFont="1" applyBorder="1" applyAlignment="1">
      <alignment horizontal="right" vertical="center"/>
    </xf>
    <xf numFmtId="0" fontId="5" fillId="0" borderId="3" xfId="4" applyFont="1" applyBorder="1" applyAlignment="1">
      <alignment horizontal="center" vertical="center"/>
    </xf>
    <xf numFmtId="0" fontId="5" fillId="0" borderId="10" xfId="4" applyFont="1" applyBorder="1" applyAlignment="1">
      <alignment horizontal="center" vertical="center"/>
    </xf>
    <xf numFmtId="0" fontId="5" fillId="0" borderId="9" xfId="4" applyFont="1" applyBorder="1" applyAlignment="1">
      <alignment horizontal="center" vertical="center"/>
    </xf>
    <xf numFmtId="0" fontId="5" fillId="0" borderId="0" xfId="4" applyFont="1" applyAlignment="1">
      <alignment horizontal="justify" vertical="center"/>
    </xf>
    <xf numFmtId="0" fontId="5" fillId="0" borderId="12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0" xfId="4" applyFont="1" applyAlignment="1">
      <alignment horizontal="distributed" vertical="center" indent="1"/>
    </xf>
    <xf numFmtId="0" fontId="5" fillId="0" borderId="5" xfId="4" applyFont="1" applyBorder="1" applyAlignment="1">
      <alignment horizontal="distributed" vertical="center" indent="1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0" xfId="4" applyFont="1" applyAlignment="1">
      <alignment horizontal="distributed" vertical="center" indent="1"/>
    </xf>
    <xf numFmtId="0" fontId="5" fillId="0" borderId="5" xfId="4" applyFont="1" applyBorder="1" applyAlignment="1">
      <alignment horizontal="distributed" vertical="center" indent="1"/>
    </xf>
    <xf numFmtId="0" fontId="5" fillId="0" borderId="0" xfId="4" applyFont="1" applyAlignment="1">
      <alignment horizontal="left" vertical="center"/>
    </xf>
    <xf numFmtId="0" fontId="5" fillId="0" borderId="0" xfId="4" applyFont="1" applyAlignment="1">
      <alignment horizontal="center" vertical="center"/>
    </xf>
    <xf numFmtId="0" fontId="5" fillId="0" borderId="14" xfId="4" applyFont="1" applyBorder="1" applyAlignment="1">
      <alignment horizontal="left" vertical="center"/>
    </xf>
    <xf numFmtId="38" fontId="5" fillId="0" borderId="0" xfId="4" applyNumberFormat="1" applyFont="1">
      <alignment vertical="center"/>
    </xf>
    <xf numFmtId="0" fontId="15" fillId="0" borderId="0" xfId="4" applyFont="1" applyAlignment="1">
      <alignment horizontal="center" vertical="center"/>
    </xf>
    <xf numFmtId="0" fontId="15" fillId="0" borderId="5" xfId="4" applyFont="1" applyBorder="1" applyAlignment="1">
      <alignment horizontal="center" vertical="center"/>
    </xf>
    <xf numFmtId="0" fontId="15" fillId="0" borderId="0" xfId="4" applyFont="1" applyAlignment="1">
      <alignment horizontal="justify" vertical="center"/>
    </xf>
    <xf numFmtId="0" fontId="15" fillId="0" borderId="0" xfId="4" applyFont="1">
      <alignment vertical="center"/>
    </xf>
    <xf numFmtId="0" fontId="15" fillId="0" borderId="0" xfId="4" applyFont="1" applyAlignment="1">
      <alignment horizontal="center" vertical="center"/>
    </xf>
    <xf numFmtId="38" fontId="15" fillId="0" borderId="0" xfId="2" applyFont="1" applyBorder="1" applyAlignment="1">
      <alignment horizontal="right" vertical="center"/>
    </xf>
    <xf numFmtId="38" fontId="15" fillId="0" borderId="0" xfId="2" applyFont="1" applyBorder="1" applyAlignment="1">
      <alignment vertical="center"/>
    </xf>
    <xf numFmtId="0" fontId="5" fillId="0" borderId="1" xfId="4" applyFont="1" applyBorder="1" applyAlignment="1">
      <alignment horizontal="distributed" vertical="center" indent="1"/>
    </xf>
    <xf numFmtId="0" fontId="5" fillId="0" borderId="7" xfId="4" applyFont="1" applyBorder="1" applyAlignment="1">
      <alignment horizontal="distributed" vertical="center" indent="1"/>
    </xf>
    <xf numFmtId="0" fontId="5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38" fontId="5" fillId="0" borderId="1" xfId="2" applyFont="1" applyBorder="1" applyAlignment="1">
      <alignment horizontal="right" vertical="center"/>
    </xf>
    <xf numFmtId="38" fontId="5" fillId="0" borderId="1" xfId="2" applyFont="1" applyBorder="1" applyAlignment="1">
      <alignment vertical="center"/>
    </xf>
    <xf numFmtId="0" fontId="20" fillId="0" borderId="0" xfId="4" applyFont="1" applyAlignment="1">
      <alignment horizontal="justify" vertical="center"/>
    </xf>
    <xf numFmtId="0" fontId="6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9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49" fontId="5" fillId="0" borderId="0" xfId="4" applyNumberFormat="1" applyFont="1" applyAlignment="1">
      <alignment horizontal="center" vertical="center"/>
    </xf>
    <xf numFmtId="49" fontId="5" fillId="0" borderId="5" xfId="4" applyNumberFormat="1" applyFont="1" applyBorder="1" applyAlignment="1">
      <alignment horizontal="center" vertical="center"/>
    </xf>
    <xf numFmtId="49" fontId="5" fillId="0" borderId="0" xfId="4" applyNumberFormat="1" applyFont="1" applyAlignment="1">
      <alignment horizontal="center" vertical="center"/>
    </xf>
    <xf numFmtId="49" fontId="5" fillId="0" borderId="5" xfId="4" applyNumberFormat="1" applyFont="1" applyBorder="1" applyAlignment="1">
      <alignment horizontal="center" vertical="center"/>
    </xf>
    <xf numFmtId="38" fontId="5" fillId="0" borderId="0" xfId="2" applyFont="1" applyBorder="1" applyAlignment="1">
      <alignment horizontal="left" vertical="center"/>
    </xf>
    <xf numFmtId="38" fontId="15" fillId="0" borderId="0" xfId="2" applyFont="1" applyBorder="1" applyAlignment="1">
      <alignment horizontal="center" vertical="center"/>
    </xf>
    <xf numFmtId="38" fontId="15" fillId="0" borderId="0" xfId="2" applyFont="1" applyBorder="1" applyAlignment="1">
      <alignment horizontal="right" vertical="center"/>
    </xf>
    <xf numFmtId="38" fontId="20" fillId="0" borderId="0" xfId="2" applyFont="1" applyBorder="1" applyAlignment="1">
      <alignment horizontal="right" vertical="center"/>
    </xf>
    <xf numFmtId="49" fontId="5" fillId="0" borderId="1" xfId="4" applyNumberFormat="1" applyFont="1" applyBorder="1" applyAlignment="1">
      <alignment horizontal="center" vertical="center"/>
    </xf>
    <xf numFmtId="49" fontId="5" fillId="0" borderId="7" xfId="4" applyNumberFormat="1" applyFont="1" applyBorder="1" applyAlignment="1">
      <alignment horizontal="center" vertical="center"/>
    </xf>
    <xf numFmtId="38" fontId="5" fillId="0" borderId="1" xfId="2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平成15年確報集計字種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1"/>
  <sheetViews>
    <sheetView tabSelected="1" view="pageBreakPreview" zoomScaleNormal="100" zoomScaleSheetLayoutView="100" workbookViewId="0">
      <selection activeCell="A3" sqref="A3:BQ3"/>
    </sheetView>
  </sheetViews>
  <sheetFormatPr defaultColWidth="9" defaultRowHeight="13" x14ac:dyDescent="0.2"/>
  <cols>
    <col min="1" max="69" width="1.08984375" style="3" customWidth="1"/>
    <col min="70" max="74" width="9" style="3" customWidth="1"/>
    <col min="75" max="134" width="9.08984375" style="3" customWidth="1"/>
    <col min="135" max="16384" width="9" style="3"/>
  </cols>
  <sheetData>
    <row r="1" spans="1:69" x14ac:dyDescent="0.2">
      <c r="A1" s="1" t="s">
        <v>295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</row>
    <row r="3" spans="1:69" ht="23.5" x14ac:dyDescent="0.35">
      <c r="A3" s="4" t="s">
        <v>294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1:69" ht="13.5" customHeigh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</row>
    <row r="6" spans="1:69" ht="21" customHeight="1" x14ac:dyDescent="0.2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</row>
    <row r="7" spans="1:69" ht="13.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69" ht="13.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9" t="s">
        <v>315</v>
      </c>
    </row>
    <row r="9" spans="1:69" ht="13.5" customHeight="1" x14ac:dyDescent="0.2">
      <c r="A9" s="10" t="s">
        <v>239</v>
      </c>
      <c r="B9" s="10"/>
      <c r="C9" s="10"/>
      <c r="D9" s="10"/>
      <c r="E9" s="10"/>
      <c r="F9" s="10"/>
      <c r="G9" s="10"/>
      <c r="H9" s="10"/>
      <c r="I9" s="11"/>
      <c r="J9" s="12" t="s">
        <v>259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1"/>
      <c r="V9" s="12" t="s">
        <v>240</v>
      </c>
      <c r="W9" s="10"/>
      <c r="X9" s="10"/>
      <c r="Y9" s="10"/>
      <c r="Z9" s="10"/>
      <c r="AA9" s="10"/>
      <c r="AB9" s="10"/>
      <c r="AC9" s="10"/>
      <c r="AD9" s="10"/>
      <c r="AE9" s="10"/>
      <c r="AF9" s="10"/>
      <c r="AG9" s="11"/>
      <c r="AH9" s="12" t="s">
        <v>241</v>
      </c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1"/>
      <c r="AT9" s="12" t="s">
        <v>260</v>
      </c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0" t="s">
        <v>261</v>
      </c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</row>
    <row r="10" spans="1:69" x14ac:dyDescent="0.2">
      <c r="A10" s="13"/>
      <c r="B10" s="13"/>
      <c r="C10" s="13"/>
      <c r="D10" s="13"/>
      <c r="E10" s="13"/>
      <c r="F10" s="13"/>
      <c r="G10" s="13"/>
      <c r="H10" s="13"/>
      <c r="I10" s="14"/>
      <c r="J10" s="15"/>
      <c r="K10" s="13"/>
      <c r="L10" s="13"/>
      <c r="M10" s="13"/>
      <c r="N10" s="13"/>
      <c r="O10" s="13"/>
      <c r="P10" s="13"/>
      <c r="Q10" s="13"/>
      <c r="R10" s="13"/>
      <c r="S10" s="13"/>
      <c r="T10" s="16"/>
      <c r="U10" s="17"/>
      <c r="V10" s="18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8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7"/>
      <c r="AT10" s="18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7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</row>
    <row r="11" spans="1:69" x14ac:dyDescent="0.2">
      <c r="A11" s="19" t="s">
        <v>262</v>
      </c>
      <c r="B11" s="19"/>
      <c r="C11" s="19"/>
      <c r="D11" s="19"/>
      <c r="E11" s="19"/>
      <c r="F11" s="19"/>
      <c r="G11" s="19"/>
      <c r="H11" s="19"/>
      <c r="I11" s="20"/>
      <c r="J11" s="21">
        <v>3497</v>
      </c>
      <c r="K11" s="22"/>
      <c r="L11" s="22"/>
      <c r="M11" s="22"/>
      <c r="N11" s="22"/>
      <c r="O11" s="22"/>
      <c r="P11" s="22"/>
      <c r="Q11" s="23"/>
      <c r="R11" s="24"/>
      <c r="S11" s="24"/>
      <c r="T11" s="24"/>
      <c r="U11" s="24"/>
      <c r="V11" s="22">
        <v>1168731</v>
      </c>
      <c r="W11" s="22"/>
      <c r="X11" s="22"/>
      <c r="Y11" s="22"/>
      <c r="Z11" s="22"/>
      <c r="AA11" s="22"/>
      <c r="AB11" s="22"/>
      <c r="AC11" s="22"/>
      <c r="AD11" s="22"/>
      <c r="AE11" s="23"/>
      <c r="AF11" s="23"/>
      <c r="AG11" s="23"/>
      <c r="AH11" s="22">
        <v>1049229</v>
      </c>
      <c r="AI11" s="22"/>
      <c r="AJ11" s="22"/>
      <c r="AK11" s="22"/>
      <c r="AL11" s="22"/>
      <c r="AM11" s="22"/>
      <c r="AN11" s="22"/>
      <c r="AO11" s="22"/>
      <c r="AP11" s="22"/>
      <c r="AQ11" s="25"/>
      <c r="AR11" s="25"/>
      <c r="AS11" s="25"/>
      <c r="AT11" s="26">
        <f>ROUND(AH11/V11*100,1)</f>
        <v>89.8</v>
      </c>
      <c r="AU11" s="26"/>
      <c r="AV11" s="26"/>
      <c r="AW11" s="26"/>
      <c r="AX11" s="26"/>
      <c r="AY11" s="26"/>
      <c r="AZ11" s="26"/>
      <c r="BA11" s="26"/>
      <c r="BB11" s="25"/>
      <c r="BC11" s="25"/>
      <c r="BD11" s="25"/>
      <c r="BE11" s="25"/>
      <c r="BF11" s="22">
        <f>V11-AH11</f>
        <v>119502</v>
      </c>
      <c r="BG11" s="22"/>
      <c r="BH11" s="22"/>
      <c r="BI11" s="22"/>
      <c r="BJ11" s="22"/>
      <c r="BK11" s="22"/>
      <c r="BL11" s="22"/>
      <c r="BM11" s="22"/>
      <c r="BN11" s="25"/>
      <c r="BO11" s="25"/>
      <c r="BP11" s="25"/>
      <c r="BQ11" s="25"/>
    </row>
    <row r="12" spans="1:69" x14ac:dyDescent="0.2">
      <c r="A12" s="16" t="s">
        <v>263</v>
      </c>
      <c r="B12" s="16"/>
      <c r="C12" s="16"/>
      <c r="D12" s="16"/>
      <c r="E12" s="16"/>
      <c r="F12" s="16"/>
      <c r="G12" s="16"/>
      <c r="H12" s="16"/>
      <c r="I12" s="17"/>
      <c r="J12" s="27">
        <v>16</v>
      </c>
      <c r="K12" s="27"/>
      <c r="L12" s="27"/>
      <c r="M12" s="27"/>
      <c r="N12" s="27"/>
      <c r="O12" s="27"/>
      <c r="P12" s="27"/>
      <c r="Q12" s="28"/>
      <c r="R12" s="29"/>
      <c r="S12" s="29"/>
      <c r="T12" s="29"/>
      <c r="U12" s="29"/>
      <c r="V12" s="27">
        <v>170486</v>
      </c>
      <c r="W12" s="27"/>
      <c r="X12" s="27"/>
      <c r="Y12" s="27"/>
      <c r="Z12" s="27"/>
      <c r="AA12" s="27"/>
      <c r="AB12" s="27"/>
      <c r="AC12" s="27"/>
      <c r="AD12" s="27"/>
      <c r="AE12" s="30"/>
      <c r="AF12" s="30"/>
      <c r="AG12" s="28"/>
      <c r="AH12" s="27">
        <v>166177</v>
      </c>
      <c r="AI12" s="27"/>
      <c r="AJ12" s="27"/>
      <c r="AK12" s="27"/>
      <c r="AL12" s="27"/>
      <c r="AM12" s="27"/>
      <c r="AN12" s="27"/>
      <c r="AO12" s="27"/>
      <c r="AP12" s="27"/>
      <c r="AT12" s="31">
        <f t="shared" ref="AT12:AT13" si="0">ROUND(AH12/V12*100,1)</f>
        <v>97.5</v>
      </c>
      <c r="AU12" s="31"/>
      <c r="AV12" s="31"/>
      <c r="AW12" s="31"/>
      <c r="AX12" s="31"/>
      <c r="AY12" s="31"/>
      <c r="AZ12" s="31"/>
      <c r="BA12" s="31"/>
      <c r="BF12" s="27">
        <f t="shared" ref="BF12" si="1">V12-AH12</f>
        <v>4309</v>
      </c>
      <c r="BG12" s="27"/>
      <c r="BH12" s="27"/>
      <c r="BI12" s="27"/>
      <c r="BJ12" s="27"/>
      <c r="BK12" s="27"/>
      <c r="BL12" s="27"/>
      <c r="BM12" s="27"/>
    </row>
    <row r="13" spans="1:69" x14ac:dyDescent="0.2">
      <c r="A13" s="32" t="s">
        <v>4</v>
      </c>
      <c r="B13" s="32"/>
      <c r="C13" s="32"/>
      <c r="D13" s="32"/>
      <c r="E13" s="32"/>
      <c r="F13" s="32"/>
      <c r="G13" s="32"/>
      <c r="H13" s="32"/>
      <c r="I13" s="33"/>
      <c r="J13" s="34">
        <v>3</v>
      </c>
      <c r="K13" s="34"/>
      <c r="L13" s="34"/>
      <c r="M13" s="34"/>
      <c r="N13" s="34"/>
      <c r="O13" s="34"/>
      <c r="P13" s="34"/>
      <c r="Q13" s="35"/>
      <c r="R13" s="8"/>
      <c r="S13" s="8"/>
      <c r="T13" s="8"/>
      <c r="U13" s="8"/>
      <c r="V13" s="34">
        <v>55068</v>
      </c>
      <c r="W13" s="34"/>
      <c r="X13" s="34"/>
      <c r="Y13" s="34"/>
      <c r="Z13" s="34"/>
      <c r="AA13" s="34"/>
      <c r="AB13" s="34"/>
      <c r="AC13" s="34"/>
      <c r="AD13" s="34"/>
      <c r="AE13" s="36"/>
      <c r="AF13" s="36"/>
      <c r="AG13" s="35"/>
      <c r="AH13" s="34">
        <v>55068</v>
      </c>
      <c r="AI13" s="34"/>
      <c r="AJ13" s="34"/>
      <c r="AK13" s="34"/>
      <c r="AL13" s="34"/>
      <c r="AM13" s="34"/>
      <c r="AN13" s="34"/>
      <c r="AO13" s="34"/>
      <c r="AP13" s="34"/>
      <c r="AQ13" s="37"/>
      <c r="AR13" s="37"/>
      <c r="AS13" s="37"/>
      <c r="AT13" s="38">
        <f t="shared" si="0"/>
        <v>100</v>
      </c>
      <c r="AU13" s="38"/>
      <c r="AV13" s="38"/>
      <c r="AW13" s="38"/>
      <c r="AX13" s="38"/>
      <c r="AY13" s="38"/>
      <c r="AZ13" s="38"/>
      <c r="BA13" s="38"/>
      <c r="BB13" s="37"/>
      <c r="BC13" s="37"/>
      <c r="BD13" s="37"/>
      <c r="BE13" s="37"/>
      <c r="BF13" s="34" t="s">
        <v>322</v>
      </c>
      <c r="BG13" s="34"/>
      <c r="BH13" s="34"/>
      <c r="BI13" s="34"/>
      <c r="BJ13" s="34"/>
      <c r="BK13" s="34"/>
      <c r="BL13" s="34"/>
      <c r="BM13" s="34"/>
      <c r="BN13" s="37"/>
      <c r="BO13" s="37"/>
      <c r="BP13" s="37"/>
      <c r="BQ13" s="37"/>
    </row>
    <row r="14" spans="1:69" x14ac:dyDescent="0.2">
      <c r="A14" s="39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BH14" s="41"/>
      <c r="BI14" s="41"/>
      <c r="BJ14" s="41"/>
      <c r="BK14" s="41"/>
      <c r="BL14" s="41"/>
      <c r="BM14" s="41"/>
      <c r="BN14" s="42"/>
      <c r="BO14" s="42"/>
      <c r="BP14" s="42"/>
    </row>
    <row r="15" spans="1:69" x14ac:dyDescent="0.2">
      <c r="A15" s="10" t="s">
        <v>239</v>
      </c>
      <c r="B15" s="10"/>
      <c r="C15" s="10"/>
      <c r="D15" s="10"/>
      <c r="E15" s="10"/>
      <c r="F15" s="10"/>
      <c r="G15" s="10"/>
      <c r="H15" s="10"/>
      <c r="I15" s="11"/>
      <c r="J15" s="43" t="s">
        <v>5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69" x14ac:dyDescent="0.2">
      <c r="A16" s="13"/>
      <c r="B16" s="13"/>
      <c r="C16" s="13"/>
      <c r="D16" s="13"/>
      <c r="E16" s="13"/>
      <c r="F16" s="13"/>
      <c r="G16" s="13"/>
      <c r="H16" s="13"/>
      <c r="I16" s="14"/>
      <c r="J16" s="45" t="s">
        <v>264</v>
      </c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7"/>
      <c r="V16" s="45" t="s">
        <v>265</v>
      </c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</row>
    <row r="17" spans="1:69" x14ac:dyDescent="0.2">
      <c r="A17" s="19" t="s">
        <v>262</v>
      </c>
      <c r="B17" s="19"/>
      <c r="C17" s="19"/>
      <c r="D17" s="19"/>
      <c r="E17" s="19"/>
      <c r="F17" s="19"/>
      <c r="G17" s="19"/>
      <c r="H17" s="19"/>
      <c r="I17" s="20"/>
      <c r="J17" s="48">
        <v>829</v>
      </c>
      <c r="K17" s="48"/>
      <c r="L17" s="48"/>
      <c r="M17" s="48"/>
      <c r="N17" s="48"/>
      <c r="O17" s="48"/>
      <c r="P17" s="48"/>
      <c r="Q17" s="29"/>
      <c r="R17" s="29"/>
      <c r="S17" s="29"/>
      <c r="T17" s="29"/>
      <c r="U17" s="29"/>
      <c r="V17" s="49">
        <v>7108.51</v>
      </c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</row>
    <row r="18" spans="1:69" x14ac:dyDescent="0.2">
      <c r="A18" s="16" t="s">
        <v>263</v>
      </c>
      <c r="B18" s="16"/>
      <c r="C18" s="16"/>
      <c r="D18" s="16"/>
      <c r="E18" s="16"/>
      <c r="F18" s="16"/>
      <c r="G18" s="16"/>
      <c r="H18" s="16"/>
      <c r="I18" s="17"/>
      <c r="J18" s="48">
        <v>165</v>
      </c>
      <c r="K18" s="48"/>
      <c r="L18" s="48"/>
      <c r="M18" s="48"/>
      <c r="N18" s="48"/>
      <c r="O18" s="48"/>
      <c r="P18" s="48"/>
      <c r="Q18" s="29"/>
      <c r="R18" s="29"/>
      <c r="S18" s="29"/>
      <c r="T18" s="29"/>
      <c r="U18" s="29"/>
      <c r="V18" s="50">
        <v>3230</v>
      </c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</row>
    <row r="19" spans="1:69" x14ac:dyDescent="0.2">
      <c r="A19" s="32" t="s">
        <v>4</v>
      </c>
      <c r="B19" s="32"/>
      <c r="C19" s="32"/>
      <c r="D19" s="32"/>
      <c r="E19" s="32"/>
      <c r="F19" s="32"/>
      <c r="G19" s="32"/>
      <c r="H19" s="32"/>
      <c r="I19" s="33"/>
      <c r="J19" s="51">
        <v>54</v>
      </c>
      <c r="K19" s="51"/>
      <c r="L19" s="51"/>
      <c r="M19" s="51"/>
      <c r="N19" s="51"/>
      <c r="O19" s="51"/>
      <c r="P19" s="51"/>
      <c r="Q19" s="8"/>
      <c r="R19" s="8"/>
      <c r="S19" s="8"/>
      <c r="T19" s="8"/>
      <c r="U19" s="8"/>
      <c r="V19" s="52">
        <v>1007</v>
      </c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</row>
    <row r="20" spans="1:69" x14ac:dyDescent="0.2">
      <c r="A20" s="53"/>
      <c r="B20" s="53"/>
      <c r="C20" s="53"/>
      <c r="D20" s="53"/>
      <c r="E20" s="53"/>
      <c r="F20" s="53"/>
      <c r="G20" s="53"/>
      <c r="H20" s="53"/>
      <c r="I20" s="53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28"/>
      <c r="Z20" s="28"/>
      <c r="AA20" s="28"/>
      <c r="AB20" s="30"/>
      <c r="AC20" s="30"/>
      <c r="AD20" s="30"/>
      <c r="AE20" s="30"/>
      <c r="AF20" s="30"/>
      <c r="AG20" s="54" t="s">
        <v>242</v>
      </c>
    </row>
    <row r="21" spans="1:69" x14ac:dyDescent="0.2">
      <c r="AA21" s="41"/>
      <c r="AB21" s="41"/>
      <c r="AC21" s="41"/>
    </row>
    <row r="22" spans="1:69" ht="21" customHeight="1" x14ac:dyDescent="0.2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</row>
    <row r="23" spans="1:69" ht="13.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</row>
    <row r="24" spans="1:69" ht="14.25" customHeight="1" x14ac:dyDescent="0.2"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9" t="s">
        <v>266</v>
      </c>
    </row>
    <row r="25" spans="1:69" ht="13.5" customHeight="1" x14ac:dyDescent="0.2">
      <c r="A25" s="10" t="s">
        <v>290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55" t="s">
        <v>7</v>
      </c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</row>
    <row r="26" spans="1:69" ht="13.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4"/>
      <c r="N26" s="56" t="s">
        <v>8</v>
      </c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7"/>
      <c r="AB26" s="58" t="s">
        <v>9</v>
      </c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8" t="s">
        <v>267</v>
      </c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8" t="s">
        <v>10</v>
      </c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</row>
    <row r="27" spans="1:69" x14ac:dyDescent="0.2">
      <c r="A27" s="59" t="s">
        <v>314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60"/>
      <c r="N27" s="61">
        <f t="shared" ref="N27" si="2">SUM(AB27:BQ27)</f>
        <v>3477</v>
      </c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50">
        <v>83</v>
      </c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16">
        <v>88</v>
      </c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50">
        <v>3306</v>
      </c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</row>
    <row r="28" spans="1:69" x14ac:dyDescent="0.2">
      <c r="A28" s="59" t="s">
        <v>301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60"/>
      <c r="N28" s="61">
        <f>SUM(AB28:BQ28)</f>
        <v>3481</v>
      </c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50">
        <v>83</v>
      </c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16">
        <v>88</v>
      </c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50">
        <v>3310</v>
      </c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</row>
    <row r="29" spans="1:69" x14ac:dyDescent="0.2">
      <c r="A29" s="59" t="s">
        <v>306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60"/>
      <c r="N29" s="61">
        <f>SUM(AB29:BQ29)</f>
        <v>3487</v>
      </c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50">
        <v>83</v>
      </c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16">
        <v>88</v>
      </c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50">
        <v>3316</v>
      </c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</row>
    <row r="30" spans="1:69" x14ac:dyDescent="0.2">
      <c r="A30" s="59" t="s">
        <v>308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61">
        <v>3491</v>
      </c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50">
        <v>83</v>
      </c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16">
        <v>88</v>
      </c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50">
        <v>3320</v>
      </c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</row>
    <row r="31" spans="1:69" x14ac:dyDescent="0.2">
      <c r="A31" s="63" t="s">
        <v>312</v>
      </c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4"/>
      <c r="N31" s="65">
        <f>SUM(AB31:BQ31)</f>
        <v>3497</v>
      </c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52">
        <v>83</v>
      </c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32">
        <v>88</v>
      </c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52">
        <v>3326</v>
      </c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</row>
    <row r="32" spans="1:69" x14ac:dyDescent="0.2">
      <c r="A32" s="39"/>
    </row>
    <row r="33" spans="1:69" ht="13.5" customHeight="1" x14ac:dyDescent="0.2">
      <c r="A33" s="10" t="s">
        <v>290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55" t="s">
        <v>243</v>
      </c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5"/>
      <c r="BQ33" s="55"/>
    </row>
    <row r="34" spans="1:69" ht="13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56" t="s">
        <v>11</v>
      </c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7"/>
      <c r="AB34" s="58" t="s">
        <v>9</v>
      </c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8" t="s">
        <v>267</v>
      </c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8" t="s">
        <v>10</v>
      </c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</row>
    <row r="35" spans="1:69" x14ac:dyDescent="0.2">
      <c r="A35" s="59" t="s">
        <v>314</v>
      </c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60"/>
      <c r="N35" s="61">
        <f t="shared" ref="N35" si="3">SUM(AB35:BQ35)</f>
        <v>1163</v>
      </c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50">
        <v>128</v>
      </c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>
        <v>118</v>
      </c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>
        <v>917</v>
      </c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</row>
    <row r="36" spans="1:69" x14ac:dyDescent="0.2">
      <c r="A36" s="59" t="s">
        <v>301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60"/>
      <c r="N36" s="61">
        <f>SUM(AB36:BQ36)</f>
        <v>1164</v>
      </c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50">
        <v>128</v>
      </c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>
        <v>118</v>
      </c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>
        <v>918</v>
      </c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</row>
    <row r="37" spans="1:69" x14ac:dyDescent="0.2">
      <c r="A37" s="59" t="s">
        <v>306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60"/>
      <c r="N37" s="61">
        <f>SUM(AB37:BQ37)</f>
        <v>1165</v>
      </c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50">
        <v>128</v>
      </c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>
        <v>118</v>
      </c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>
        <v>919</v>
      </c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</row>
    <row r="38" spans="1:69" x14ac:dyDescent="0.2">
      <c r="A38" s="59" t="s">
        <v>308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61">
        <v>1167</v>
      </c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50">
        <v>128</v>
      </c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>
        <v>118</v>
      </c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>
        <v>921</v>
      </c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</row>
    <row r="39" spans="1:69" x14ac:dyDescent="0.2">
      <c r="A39" s="63" t="s">
        <v>312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4"/>
      <c r="N39" s="65">
        <f>SUM(AB39:BQ39)</f>
        <v>1168.73073</v>
      </c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52">
        <v>127.8507</v>
      </c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>
        <v>118.0351</v>
      </c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>
        <v>922.84492999999998</v>
      </c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</row>
    <row r="40" spans="1:69" x14ac:dyDescent="0.2">
      <c r="BQ40" s="67" t="s">
        <v>242</v>
      </c>
    </row>
    <row r="41" spans="1:69" x14ac:dyDescent="0.2">
      <c r="BI41" s="67"/>
      <c r="BJ41" s="67"/>
      <c r="BK41" s="67"/>
      <c r="BL41" s="67"/>
      <c r="BM41" s="67"/>
      <c r="BN41" s="67"/>
      <c r="BO41" s="67"/>
      <c r="BP41" s="67"/>
      <c r="BQ41" s="67"/>
    </row>
    <row r="43" spans="1:69" ht="21" customHeight="1" x14ac:dyDescent="0.2">
      <c r="A43" s="6" t="s">
        <v>268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</row>
    <row r="44" spans="1:69" ht="13.5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</row>
    <row r="45" spans="1:69" ht="14.25" customHeight="1" x14ac:dyDescent="0.2"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9" t="s">
        <v>269</v>
      </c>
    </row>
    <row r="46" spans="1:69" ht="13.5" customHeight="1" x14ac:dyDescent="0.2">
      <c r="A46" s="69" t="s">
        <v>288</v>
      </c>
      <c r="B46" s="69"/>
      <c r="C46" s="69"/>
      <c r="D46" s="69"/>
      <c r="E46" s="69"/>
      <c r="F46" s="69"/>
      <c r="G46" s="69"/>
      <c r="H46" s="69"/>
      <c r="I46" s="70"/>
      <c r="J46" s="71" t="s">
        <v>270</v>
      </c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3"/>
      <c r="AH46" s="74" t="s">
        <v>244</v>
      </c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</row>
    <row r="47" spans="1:69" ht="13.5" customHeight="1" x14ac:dyDescent="0.2">
      <c r="A47" s="75"/>
      <c r="B47" s="75"/>
      <c r="C47" s="75"/>
      <c r="D47" s="75"/>
      <c r="E47" s="75"/>
      <c r="F47" s="75"/>
      <c r="G47" s="75"/>
      <c r="H47" s="75"/>
      <c r="I47" s="76"/>
      <c r="J47" s="45" t="s">
        <v>245</v>
      </c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7"/>
      <c r="V47" s="77" t="s">
        <v>271</v>
      </c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9"/>
      <c r="AH47" s="77" t="s">
        <v>272</v>
      </c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9"/>
      <c r="AT47" s="45" t="s">
        <v>246</v>
      </c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7"/>
      <c r="BF47" s="45" t="s">
        <v>273</v>
      </c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</row>
    <row r="48" spans="1:69" ht="13.5" customHeight="1" x14ac:dyDescent="0.2">
      <c r="A48" s="80" t="s">
        <v>314</v>
      </c>
      <c r="B48" s="80"/>
      <c r="C48" s="80"/>
      <c r="D48" s="80"/>
      <c r="E48" s="80"/>
      <c r="F48" s="80"/>
      <c r="G48" s="80"/>
      <c r="H48" s="80"/>
      <c r="I48" s="81"/>
      <c r="J48" s="82">
        <v>418</v>
      </c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4">
        <v>206</v>
      </c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>
        <v>474</v>
      </c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>
        <v>50</v>
      </c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>
        <v>14</v>
      </c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</row>
    <row r="49" spans="1:69" ht="13.5" customHeight="1" x14ac:dyDescent="0.2">
      <c r="A49" s="59" t="s">
        <v>301</v>
      </c>
      <c r="B49" s="59"/>
      <c r="C49" s="59"/>
      <c r="D49" s="59"/>
      <c r="E49" s="59"/>
      <c r="F49" s="59"/>
      <c r="G49" s="59"/>
      <c r="H49" s="59"/>
      <c r="I49" s="60"/>
      <c r="J49" s="61">
        <v>420</v>
      </c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50">
        <v>208</v>
      </c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>
        <v>472</v>
      </c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>
        <v>50</v>
      </c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>
        <v>14</v>
      </c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</row>
    <row r="50" spans="1:69" ht="13.5" customHeight="1" x14ac:dyDescent="0.2">
      <c r="A50" s="59" t="s">
        <v>306</v>
      </c>
      <c r="B50" s="59"/>
      <c r="C50" s="59"/>
      <c r="D50" s="59"/>
      <c r="E50" s="59"/>
      <c r="F50" s="59"/>
      <c r="G50" s="59"/>
      <c r="H50" s="59"/>
      <c r="I50" s="60"/>
      <c r="J50" s="61">
        <v>424</v>
      </c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50">
        <v>209</v>
      </c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>
        <v>468</v>
      </c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>
        <v>50</v>
      </c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>
        <v>14</v>
      </c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</row>
    <row r="51" spans="1:69" ht="13.5" customHeight="1" x14ac:dyDescent="0.2">
      <c r="A51" s="59" t="s">
        <v>308</v>
      </c>
      <c r="B51" s="59"/>
      <c r="C51" s="59"/>
      <c r="D51" s="59"/>
      <c r="E51" s="59"/>
      <c r="F51" s="59"/>
      <c r="G51" s="59"/>
      <c r="H51" s="59"/>
      <c r="I51" s="60"/>
      <c r="J51" s="61">
        <v>426</v>
      </c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50">
        <v>211</v>
      </c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>
        <v>467</v>
      </c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>
        <v>49</v>
      </c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>
        <v>14</v>
      </c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</row>
    <row r="52" spans="1:69" ht="13.5" customHeight="1" x14ac:dyDescent="0.2">
      <c r="A52" s="63" t="s">
        <v>312</v>
      </c>
      <c r="B52" s="63"/>
      <c r="C52" s="63"/>
      <c r="D52" s="63"/>
      <c r="E52" s="63"/>
      <c r="F52" s="63"/>
      <c r="G52" s="63"/>
      <c r="H52" s="63"/>
      <c r="I52" s="64"/>
      <c r="J52" s="65">
        <v>427.20539000000002</v>
      </c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52">
        <v>210.85783000000001</v>
      </c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>
        <v>467.52422999999999</v>
      </c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>
        <v>49.173850000000002</v>
      </c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>
        <v>13.969429999999999</v>
      </c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</row>
    <row r="53" spans="1:69" ht="13.5" customHeight="1" x14ac:dyDescent="0.2">
      <c r="A53" s="39"/>
      <c r="B53" s="39"/>
      <c r="C53" s="39"/>
      <c r="D53" s="39"/>
      <c r="E53" s="39"/>
      <c r="F53" s="39"/>
      <c r="G53" s="39"/>
      <c r="BQ53" s="67" t="s">
        <v>242</v>
      </c>
    </row>
    <row r="59" spans="1:69" x14ac:dyDescent="0.2"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67" t="s">
        <v>296</v>
      </c>
    </row>
    <row r="61" spans="1:69" ht="23.5" x14ac:dyDescent="0.35">
      <c r="A61" s="85" t="s">
        <v>12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</row>
    <row r="64" spans="1:69" ht="21" customHeight="1" x14ac:dyDescent="0.2">
      <c r="A64" s="6" t="s">
        <v>15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6" spans="1:69" x14ac:dyDescent="0.2">
      <c r="BI66" s="37"/>
      <c r="BJ66" s="37"/>
      <c r="BK66" s="37"/>
      <c r="BL66" s="37"/>
      <c r="BM66" s="37"/>
      <c r="BN66" s="37"/>
      <c r="BO66" s="37"/>
      <c r="BP66" s="37"/>
      <c r="BQ66" s="9" t="s">
        <v>2</v>
      </c>
    </row>
    <row r="67" spans="1:69" ht="13.5" customHeight="1" x14ac:dyDescent="0.2">
      <c r="A67" s="69" t="s">
        <v>221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70"/>
      <c r="N67" s="69" t="s">
        <v>274</v>
      </c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70"/>
      <c r="AB67" s="86" t="s">
        <v>247</v>
      </c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7"/>
      <c r="AP67" s="69" t="s">
        <v>248</v>
      </c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70"/>
      <c r="BD67" s="69" t="s">
        <v>249</v>
      </c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</row>
    <row r="68" spans="1:69" x14ac:dyDescent="0.2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6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6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89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6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</row>
    <row r="69" spans="1:69" x14ac:dyDescent="0.2">
      <c r="A69" s="59" t="s">
        <v>252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60"/>
      <c r="N69" s="61">
        <v>23591</v>
      </c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>
        <v>22865</v>
      </c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>
        <v>225</v>
      </c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>
        <v>498</v>
      </c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</row>
    <row r="70" spans="1:69" x14ac:dyDescent="0.2">
      <c r="A70" s="59" t="s">
        <v>302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60"/>
      <c r="N70" s="61">
        <v>24329</v>
      </c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>
        <v>23549</v>
      </c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>
        <v>219</v>
      </c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>
        <v>561</v>
      </c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</row>
    <row r="71" spans="1:69" x14ac:dyDescent="0.2">
      <c r="A71" s="59" t="s">
        <v>301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60"/>
      <c r="N71" s="62">
        <f>SUM(AB71:BQ71)</f>
        <v>25199</v>
      </c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>
        <v>24357</v>
      </c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>
        <v>216</v>
      </c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>
        <v>626</v>
      </c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</row>
    <row r="72" spans="1:69" x14ac:dyDescent="0.2">
      <c r="A72" s="59" t="s">
        <v>306</v>
      </c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61">
        <f>SUM(AB72:BQ72)</f>
        <v>25918</v>
      </c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>
        <v>25107</v>
      </c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>
        <v>220</v>
      </c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>
        <v>591</v>
      </c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</row>
    <row r="73" spans="1:69" x14ac:dyDescent="0.2">
      <c r="A73" s="63" t="s">
        <v>308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4"/>
      <c r="N73" s="65">
        <f>SUM(AB73:BQ73)</f>
        <v>26485</v>
      </c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>
        <v>25749</v>
      </c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>
        <v>201</v>
      </c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>
        <v>535</v>
      </c>
      <c r="BE73" s="66"/>
      <c r="BF73" s="66"/>
      <c r="BG73" s="66"/>
      <c r="BH73" s="66"/>
      <c r="BI73" s="66"/>
      <c r="BJ73" s="66"/>
      <c r="BK73" s="66"/>
      <c r="BL73" s="66"/>
      <c r="BM73" s="66"/>
      <c r="BN73" s="66"/>
      <c r="BO73" s="66"/>
      <c r="BP73" s="66"/>
      <c r="BQ73" s="66"/>
    </row>
    <row r="74" spans="1:69" x14ac:dyDescent="0.2">
      <c r="A74" s="90" t="s">
        <v>1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I74" s="29"/>
      <c r="BJ74" s="29"/>
      <c r="BK74" s="29"/>
      <c r="BL74" s="29"/>
      <c r="BM74" s="29"/>
      <c r="BN74" s="29"/>
      <c r="BO74" s="29"/>
      <c r="BP74" s="29"/>
      <c r="BQ74" s="67" t="s">
        <v>242</v>
      </c>
    </row>
    <row r="75" spans="1:69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</row>
    <row r="77" spans="1:69" ht="21" customHeight="1" x14ac:dyDescent="0.2">
      <c r="A77" s="6" t="s">
        <v>250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</row>
    <row r="79" spans="1:69" x14ac:dyDescent="0.2"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9" t="s">
        <v>269</v>
      </c>
    </row>
    <row r="80" spans="1:69" ht="13.5" customHeight="1" x14ac:dyDescent="0.2">
      <c r="A80" s="69" t="s">
        <v>288</v>
      </c>
      <c r="B80" s="69"/>
      <c r="C80" s="69"/>
      <c r="D80" s="69"/>
      <c r="E80" s="69"/>
      <c r="F80" s="69"/>
      <c r="G80" s="69"/>
      <c r="H80" s="69"/>
      <c r="I80" s="70"/>
      <c r="J80" s="43" t="s">
        <v>13</v>
      </c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93"/>
      <c r="AT80" s="94" t="s">
        <v>251</v>
      </c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1"/>
      <c r="BF80" s="10" t="s">
        <v>275</v>
      </c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</row>
    <row r="81" spans="1:69" x14ac:dyDescent="0.2">
      <c r="A81" s="75"/>
      <c r="B81" s="75"/>
      <c r="C81" s="75"/>
      <c r="D81" s="75"/>
      <c r="E81" s="75"/>
      <c r="F81" s="75"/>
      <c r="G81" s="75"/>
      <c r="H81" s="75"/>
      <c r="I81" s="76"/>
      <c r="J81" s="15" t="s">
        <v>205</v>
      </c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4"/>
      <c r="V81" s="15" t="s">
        <v>276</v>
      </c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4"/>
      <c r="AH81" s="45" t="s">
        <v>277</v>
      </c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7"/>
      <c r="AT81" s="15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4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</row>
    <row r="82" spans="1:69" x14ac:dyDescent="0.2">
      <c r="A82" s="59" t="s">
        <v>314</v>
      </c>
      <c r="B82" s="59"/>
      <c r="C82" s="59"/>
      <c r="D82" s="59"/>
      <c r="E82" s="59"/>
      <c r="F82" s="59"/>
      <c r="G82" s="59"/>
      <c r="H82" s="59"/>
      <c r="I82" s="60"/>
      <c r="J82" s="62">
        <f t="shared" ref="J82" si="4">SUM(V82:AS82)</f>
        <v>1043</v>
      </c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>
        <v>222</v>
      </c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>
        <v>821</v>
      </c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95">
        <v>89.7</v>
      </c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62">
        <v>119</v>
      </c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</row>
    <row r="83" spans="1:69" x14ac:dyDescent="0.2">
      <c r="A83" s="59" t="s">
        <v>301</v>
      </c>
      <c r="B83" s="59"/>
      <c r="C83" s="59"/>
      <c r="D83" s="59"/>
      <c r="E83" s="59"/>
      <c r="F83" s="59"/>
      <c r="G83" s="59"/>
      <c r="H83" s="59"/>
      <c r="I83" s="60"/>
      <c r="J83" s="61">
        <f>SUM(V83:AS83)</f>
        <v>1045</v>
      </c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>
        <v>221</v>
      </c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>
        <v>824</v>
      </c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95">
        <v>89.8</v>
      </c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62">
        <v>119</v>
      </c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</row>
    <row r="84" spans="1:69" x14ac:dyDescent="0.2">
      <c r="A84" s="59" t="s">
        <v>306</v>
      </c>
      <c r="B84" s="59"/>
      <c r="C84" s="59"/>
      <c r="D84" s="59"/>
      <c r="E84" s="59"/>
      <c r="F84" s="59"/>
      <c r="G84" s="59"/>
      <c r="H84" s="59"/>
      <c r="I84" s="60"/>
      <c r="J84" s="61">
        <f>SUM(V84:AS84)</f>
        <v>1047</v>
      </c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>
        <v>220</v>
      </c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>
        <v>827</v>
      </c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95">
        <v>89.8</v>
      </c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62">
        <v>119</v>
      </c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</row>
    <row r="85" spans="1:69" x14ac:dyDescent="0.2">
      <c r="A85" s="59" t="s">
        <v>308</v>
      </c>
      <c r="B85" s="59"/>
      <c r="C85" s="59"/>
      <c r="D85" s="59"/>
      <c r="E85" s="59"/>
      <c r="F85" s="59"/>
      <c r="G85" s="59"/>
      <c r="H85" s="59"/>
      <c r="I85" s="59"/>
      <c r="J85" s="61">
        <f>SUM(V85:AS85)</f>
        <v>1048</v>
      </c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>
        <v>219</v>
      </c>
      <c r="W85" s="62"/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>
        <v>829</v>
      </c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95">
        <v>89.8</v>
      </c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62">
        <v>119</v>
      </c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</row>
    <row r="86" spans="1:69" x14ac:dyDescent="0.2">
      <c r="A86" s="63" t="s">
        <v>312</v>
      </c>
      <c r="B86" s="63"/>
      <c r="C86" s="63"/>
      <c r="D86" s="63"/>
      <c r="E86" s="63"/>
      <c r="F86" s="63"/>
      <c r="G86" s="63"/>
      <c r="H86" s="63"/>
      <c r="I86" s="64"/>
      <c r="J86" s="65">
        <f>SUM(V86:AS86)</f>
        <v>1049.22867</v>
      </c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>
        <v>218.86088000000001</v>
      </c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>
        <v>830.36779000000001</v>
      </c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96">
        <v>89.8</v>
      </c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66">
        <v>119.50206</v>
      </c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</row>
    <row r="87" spans="1:69" x14ac:dyDescent="0.2">
      <c r="BI87" s="29"/>
      <c r="BJ87" s="29"/>
      <c r="BK87" s="29"/>
      <c r="BL87" s="29"/>
      <c r="BM87" s="29"/>
      <c r="BN87" s="29"/>
      <c r="BO87" s="29"/>
      <c r="BP87" s="29"/>
      <c r="BQ87" s="67" t="s">
        <v>242</v>
      </c>
    </row>
    <row r="88" spans="1:69" x14ac:dyDescent="0.2">
      <c r="BH88" s="67"/>
      <c r="BI88" s="67"/>
      <c r="BJ88" s="67"/>
      <c r="BK88" s="67"/>
      <c r="BL88" s="67"/>
      <c r="BM88" s="67"/>
      <c r="BN88" s="67"/>
      <c r="BO88" s="67"/>
      <c r="BP88" s="67"/>
      <c r="BQ88" s="67"/>
    </row>
    <row r="90" spans="1:69" ht="21" customHeight="1" x14ac:dyDescent="0.2">
      <c r="A90" s="6" t="s">
        <v>278</v>
      </c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</row>
    <row r="92" spans="1:69" x14ac:dyDescent="0.2">
      <c r="BI92" s="37"/>
      <c r="BJ92" s="37"/>
      <c r="BK92" s="37"/>
      <c r="BL92" s="37"/>
      <c r="BM92" s="37"/>
      <c r="BN92" s="37"/>
      <c r="BO92" s="37"/>
      <c r="BP92" s="37"/>
      <c r="BQ92" s="9" t="s">
        <v>2</v>
      </c>
    </row>
    <row r="93" spans="1:69" x14ac:dyDescent="0.2">
      <c r="A93" s="10" t="s">
        <v>221</v>
      </c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1"/>
      <c r="P93" s="12" t="s">
        <v>76</v>
      </c>
      <c r="Q93" s="10"/>
      <c r="R93" s="10"/>
      <c r="S93" s="10"/>
      <c r="T93" s="10"/>
      <c r="U93" s="10"/>
      <c r="V93" s="10"/>
      <c r="W93" s="10"/>
      <c r="X93" s="11"/>
      <c r="Y93" s="97" t="s">
        <v>14</v>
      </c>
      <c r="Z93" s="98"/>
      <c r="AA93" s="98"/>
      <c r="AB93" s="98"/>
      <c r="AC93" s="98"/>
      <c r="AD93" s="98"/>
      <c r="AE93" s="98"/>
      <c r="AF93" s="98"/>
      <c r="AG93" s="99"/>
      <c r="AH93" s="12" t="s">
        <v>279</v>
      </c>
      <c r="AI93" s="10"/>
      <c r="AJ93" s="10"/>
      <c r="AK93" s="10"/>
      <c r="AL93" s="10"/>
      <c r="AM93" s="10"/>
      <c r="AN93" s="10"/>
      <c r="AO93" s="10"/>
      <c r="AP93" s="11"/>
      <c r="AQ93" s="12" t="s">
        <v>0</v>
      </c>
      <c r="AR93" s="10"/>
      <c r="AS93" s="10"/>
      <c r="AT93" s="10"/>
      <c r="AU93" s="10"/>
      <c r="AV93" s="10"/>
      <c r="AW93" s="10"/>
      <c r="AX93" s="10"/>
      <c r="AY93" s="11"/>
      <c r="AZ93" s="12" t="s">
        <v>280</v>
      </c>
      <c r="BA93" s="10"/>
      <c r="BB93" s="10"/>
      <c r="BC93" s="10"/>
      <c r="BD93" s="10"/>
      <c r="BE93" s="10"/>
      <c r="BF93" s="10"/>
      <c r="BG93" s="10"/>
      <c r="BH93" s="11"/>
      <c r="BI93" s="98" t="s">
        <v>281</v>
      </c>
      <c r="BJ93" s="98"/>
      <c r="BK93" s="98"/>
      <c r="BL93" s="98"/>
      <c r="BM93" s="98"/>
      <c r="BN93" s="98"/>
      <c r="BO93" s="98"/>
      <c r="BP93" s="98"/>
      <c r="BQ93" s="98"/>
    </row>
    <row r="94" spans="1:69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4"/>
      <c r="P94" s="15"/>
      <c r="Q94" s="13"/>
      <c r="R94" s="13"/>
      <c r="S94" s="13"/>
      <c r="T94" s="13"/>
      <c r="U94" s="13"/>
      <c r="V94" s="13"/>
      <c r="W94" s="13"/>
      <c r="X94" s="14"/>
      <c r="Y94" s="100"/>
      <c r="Z94" s="101"/>
      <c r="AA94" s="101"/>
      <c r="AB94" s="101"/>
      <c r="AC94" s="101"/>
      <c r="AD94" s="101"/>
      <c r="AE94" s="101"/>
      <c r="AF94" s="101"/>
      <c r="AG94" s="102"/>
      <c r="AH94" s="15"/>
      <c r="AI94" s="13"/>
      <c r="AJ94" s="13"/>
      <c r="AK94" s="13"/>
      <c r="AL94" s="13"/>
      <c r="AM94" s="13"/>
      <c r="AN94" s="13"/>
      <c r="AO94" s="13"/>
      <c r="AP94" s="14"/>
      <c r="AQ94" s="15"/>
      <c r="AR94" s="13"/>
      <c r="AS94" s="13"/>
      <c r="AT94" s="13"/>
      <c r="AU94" s="13"/>
      <c r="AV94" s="13"/>
      <c r="AW94" s="13"/>
      <c r="AX94" s="13"/>
      <c r="AY94" s="14"/>
      <c r="AZ94" s="15"/>
      <c r="BA94" s="13"/>
      <c r="BB94" s="13"/>
      <c r="BC94" s="13"/>
      <c r="BD94" s="13"/>
      <c r="BE94" s="13"/>
      <c r="BF94" s="13"/>
      <c r="BG94" s="13"/>
      <c r="BH94" s="14"/>
      <c r="BI94" s="101"/>
      <c r="BJ94" s="101"/>
      <c r="BK94" s="101"/>
      <c r="BL94" s="101"/>
      <c r="BM94" s="101"/>
      <c r="BN94" s="101"/>
      <c r="BO94" s="101"/>
      <c r="BP94" s="101"/>
      <c r="BQ94" s="101"/>
    </row>
    <row r="95" spans="1:69" x14ac:dyDescent="0.2">
      <c r="A95" s="59" t="s">
        <v>252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60"/>
      <c r="P95" s="103">
        <f t="shared" ref="P95:P97" si="5">SUM(Y95,AH95,AQ95,AZ95,BI95)</f>
        <v>655</v>
      </c>
      <c r="Q95" s="50"/>
      <c r="R95" s="50"/>
      <c r="S95" s="50"/>
      <c r="T95" s="50"/>
      <c r="U95" s="50"/>
      <c r="V95" s="50"/>
      <c r="W95" s="50"/>
      <c r="X95" s="50"/>
      <c r="Y95" s="50">
        <v>520</v>
      </c>
      <c r="Z95" s="50"/>
      <c r="AA95" s="50"/>
      <c r="AB95" s="50"/>
      <c r="AC95" s="50"/>
      <c r="AD95" s="50"/>
      <c r="AE95" s="50"/>
      <c r="AF95" s="50"/>
      <c r="AG95" s="50"/>
      <c r="AH95" s="27">
        <v>6</v>
      </c>
      <c r="AI95" s="27"/>
      <c r="AJ95" s="27"/>
      <c r="AK95" s="27"/>
      <c r="AL95" s="27"/>
      <c r="AM95" s="28"/>
      <c r="AN95" s="28"/>
      <c r="AO95" s="28"/>
      <c r="AP95" s="28"/>
      <c r="AQ95" s="22">
        <v>16</v>
      </c>
      <c r="AR95" s="22"/>
      <c r="AS95" s="22"/>
      <c r="AT95" s="22"/>
      <c r="AU95" s="22"/>
      <c r="AV95" s="22"/>
      <c r="AW95" s="28"/>
      <c r="AX95" s="28"/>
      <c r="AY95" s="28"/>
      <c r="AZ95" s="50">
        <v>75</v>
      </c>
      <c r="BA95" s="50"/>
      <c r="BB95" s="50"/>
      <c r="BC95" s="50"/>
      <c r="BD95" s="50"/>
      <c r="BE95" s="50"/>
      <c r="BF95" s="50"/>
      <c r="BG95" s="50"/>
      <c r="BH95" s="50"/>
      <c r="BI95" s="50">
        <v>38</v>
      </c>
      <c r="BJ95" s="50"/>
      <c r="BK95" s="50"/>
      <c r="BL95" s="50"/>
      <c r="BM95" s="50"/>
      <c r="BN95" s="50"/>
      <c r="BO95" s="50"/>
      <c r="BP95" s="50"/>
      <c r="BQ95" s="50"/>
    </row>
    <row r="96" spans="1:69" x14ac:dyDescent="0.2">
      <c r="A96" s="59" t="s">
        <v>302</v>
      </c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60"/>
      <c r="P96" s="103">
        <f t="shared" si="5"/>
        <v>657</v>
      </c>
      <c r="Q96" s="50"/>
      <c r="R96" s="50"/>
      <c r="S96" s="50"/>
      <c r="T96" s="50"/>
      <c r="U96" s="50"/>
      <c r="V96" s="50"/>
      <c r="W96" s="50"/>
      <c r="X96" s="50"/>
      <c r="Y96" s="50">
        <v>552</v>
      </c>
      <c r="Z96" s="50"/>
      <c r="AA96" s="50"/>
      <c r="AB96" s="50"/>
      <c r="AC96" s="50"/>
      <c r="AD96" s="50"/>
      <c r="AE96" s="50"/>
      <c r="AF96" s="50"/>
      <c r="AG96" s="50"/>
      <c r="AH96" s="27">
        <v>9</v>
      </c>
      <c r="AI96" s="27"/>
      <c r="AJ96" s="27"/>
      <c r="AK96" s="27"/>
      <c r="AL96" s="27"/>
      <c r="AM96" s="28"/>
      <c r="AN96" s="28"/>
      <c r="AO96" s="28"/>
      <c r="AP96" s="28"/>
      <c r="AQ96" s="27">
        <v>13</v>
      </c>
      <c r="AR96" s="27"/>
      <c r="AS96" s="27"/>
      <c r="AT96" s="27"/>
      <c r="AU96" s="27"/>
      <c r="AV96" s="27"/>
      <c r="AW96" s="28"/>
      <c r="AX96" s="28"/>
      <c r="AY96" s="28"/>
      <c r="AZ96" s="50">
        <v>51</v>
      </c>
      <c r="BA96" s="50"/>
      <c r="BB96" s="50"/>
      <c r="BC96" s="50"/>
      <c r="BD96" s="50"/>
      <c r="BE96" s="50"/>
      <c r="BF96" s="50"/>
      <c r="BG96" s="50"/>
      <c r="BH96" s="50"/>
      <c r="BI96" s="50">
        <v>32</v>
      </c>
      <c r="BJ96" s="50"/>
      <c r="BK96" s="50"/>
      <c r="BL96" s="50"/>
      <c r="BM96" s="50"/>
      <c r="BN96" s="50"/>
      <c r="BO96" s="50"/>
      <c r="BP96" s="50"/>
      <c r="BQ96" s="50"/>
    </row>
    <row r="97" spans="1:69" x14ac:dyDescent="0.2">
      <c r="A97" s="59" t="s">
        <v>301</v>
      </c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60"/>
      <c r="P97" s="103">
        <f t="shared" si="5"/>
        <v>632</v>
      </c>
      <c r="Q97" s="50"/>
      <c r="R97" s="50"/>
      <c r="S97" s="50"/>
      <c r="T97" s="50"/>
      <c r="U97" s="50"/>
      <c r="V97" s="50"/>
      <c r="W97" s="50"/>
      <c r="X97" s="50"/>
      <c r="Y97" s="50">
        <v>521</v>
      </c>
      <c r="Z97" s="50"/>
      <c r="AA97" s="50"/>
      <c r="AB97" s="50"/>
      <c r="AC97" s="50"/>
      <c r="AD97" s="50"/>
      <c r="AE97" s="50"/>
      <c r="AF97" s="50"/>
      <c r="AG97" s="50"/>
      <c r="AH97" s="27">
        <v>8</v>
      </c>
      <c r="AI97" s="27"/>
      <c r="AJ97" s="27"/>
      <c r="AK97" s="27"/>
      <c r="AL97" s="27"/>
      <c r="AM97" s="28"/>
      <c r="AN97" s="28"/>
      <c r="AO97" s="28"/>
      <c r="AP97" s="28"/>
      <c r="AQ97" s="27">
        <v>15</v>
      </c>
      <c r="AR97" s="27"/>
      <c r="AS97" s="27"/>
      <c r="AT97" s="27"/>
      <c r="AU97" s="27"/>
      <c r="AV97" s="27"/>
      <c r="AW97" s="28"/>
      <c r="AX97" s="28"/>
      <c r="AY97" s="28"/>
      <c r="AZ97" s="50">
        <v>64</v>
      </c>
      <c r="BA97" s="50"/>
      <c r="BB97" s="50"/>
      <c r="BC97" s="50"/>
      <c r="BD97" s="50"/>
      <c r="BE97" s="50"/>
      <c r="BF97" s="50"/>
      <c r="BG97" s="50"/>
      <c r="BH97" s="50"/>
      <c r="BI97" s="50">
        <v>24</v>
      </c>
      <c r="BJ97" s="50"/>
      <c r="BK97" s="50"/>
      <c r="BL97" s="50"/>
      <c r="BM97" s="50"/>
      <c r="BN97" s="50"/>
      <c r="BO97" s="50"/>
      <c r="BP97" s="50"/>
      <c r="BQ97" s="50"/>
    </row>
    <row r="98" spans="1:69" x14ac:dyDescent="0.2">
      <c r="A98" s="59" t="s">
        <v>306</v>
      </c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103">
        <v>571</v>
      </c>
      <c r="Q98" s="50"/>
      <c r="R98" s="50"/>
      <c r="S98" s="50"/>
      <c r="T98" s="50"/>
      <c r="U98" s="50"/>
      <c r="V98" s="50"/>
      <c r="W98" s="50"/>
      <c r="X98" s="50"/>
      <c r="Y98" s="50">
        <v>496</v>
      </c>
      <c r="Z98" s="50"/>
      <c r="AA98" s="50"/>
      <c r="AB98" s="50"/>
      <c r="AC98" s="50"/>
      <c r="AD98" s="50"/>
      <c r="AE98" s="50"/>
      <c r="AF98" s="50"/>
      <c r="AG98" s="50"/>
      <c r="AH98" s="27">
        <v>5</v>
      </c>
      <c r="AI98" s="27"/>
      <c r="AJ98" s="27"/>
      <c r="AK98" s="27"/>
      <c r="AL98" s="27"/>
      <c r="AM98" s="28"/>
      <c r="AN98" s="28"/>
      <c r="AO98" s="28"/>
      <c r="AP98" s="28"/>
      <c r="AQ98" s="27">
        <v>10</v>
      </c>
      <c r="AR98" s="27"/>
      <c r="AS98" s="27"/>
      <c r="AT98" s="27"/>
      <c r="AU98" s="27"/>
      <c r="AV98" s="27"/>
      <c r="AW98" s="28"/>
      <c r="AX98" s="28"/>
      <c r="AY98" s="28"/>
      <c r="AZ98" s="50">
        <v>45</v>
      </c>
      <c r="BA98" s="50"/>
      <c r="BB98" s="50"/>
      <c r="BC98" s="50"/>
      <c r="BD98" s="50"/>
      <c r="BE98" s="50"/>
      <c r="BF98" s="50"/>
      <c r="BG98" s="50"/>
      <c r="BH98" s="50"/>
      <c r="BI98" s="50">
        <v>15</v>
      </c>
      <c r="BJ98" s="50"/>
      <c r="BK98" s="50"/>
      <c r="BL98" s="50"/>
      <c r="BM98" s="50"/>
      <c r="BN98" s="50"/>
      <c r="BO98" s="50"/>
      <c r="BP98" s="50"/>
      <c r="BQ98" s="50"/>
    </row>
    <row r="99" spans="1:69" x14ac:dyDescent="0.2">
      <c r="A99" s="63" t="s">
        <v>308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4"/>
      <c r="P99" s="104">
        <f>SUM(Y99,AH99,AQ99,AZ99,BI99)</f>
        <v>566</v>
      </c>
      <c r="Q99" s="52"/>
      <c r="R99" s="52"/>
      <c r="S99" s="52"/>
      <c r="T99" s="52"/>
      <c r="U99" s="52"/>
      <c r="V99" s="52"/>
      <c r="W99" s="52"/>
      <c r="X99" s="52"/>
      <c r="Y99" s="50">
        <v>467</v>
      </c>
      <c r="Z99" s="50"/>
      <c r="AA99" s="50"/>
      <c r="AB99" s="50"/>
      <c r="AC99" s="50"/>
      <c r="AD99" s="50"/>
      <c r="AE99" s="50"/>
      <c r="AF99" s="50"/>
      <c r="AG99" s="50"/>
      <c r="AH99" s="27">
        <v>7</v>
      </c>
      <c r="AI99" s="27"/>
      <c r="AJ99" s="27"/>
      <c r="AK99" s="27"/>
      <c r="AL99" s="27"/>
      <c r="AM99" s="28"/>
      <c r="AN99" s="28"/>
      <c r="AO99" s="28"/>
      <c r="AP99" s="28"/>
      <c r="AQ99" s="34">
        <v>6</v>
      </c>
      <c r="AR99" s="34"/>
      <c r="AS99" s="34"/>
      <c r="AT99" s="34"/>
      <c r="AU99" s="34"/>
      <c r="AV99" s="34"/>
      <c r="AW99" s="28"/>
      <c r="AX99" s="28"/>
      <c r="AY99" s="28"/>
      <c r="AZ99" s="50">
        <v>69</v>
      </c>
      <c r="BA99" s="52"/>
      <c r="BB99" s="52"/>
      <c r="BC99" s="52"/>
      <c r="BD99" s="52"/>
      <c r="BE99" s="52"/>
      <c r="BF99" s="52"/>
      <c r="BG99" s="52"/>
      <c r="BH99" s="52"/>
      <c r="BI99" s="50">
        <v>17</v>
      </c>
      <c r="BJ99" s="50"/>
      <c r="BK99" s="50"/>
      <c r="BL99" s="50"/>
      <c r="BM99" s="50"/>
      <c r="BN99" s="50"/>
      <c r="BO99" s="50"/>
      <c r="BP99" s="50"/>
      <c r="BQ99" s="50"/>
    </row>
    <row r="100" spans="1:69" x14ac:dyDescent="0.2">
      <c r="A100" s="1" t="s">
        <v>222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105"/>
      <c r="R100" s="105"/>
      <c r="S100" s="105"/>
      <c r="T100" s="105"/>
      <c r="U100" s="105"/>
      <c r="V100" s="105"/>
      <c r="W100" s="105"/>
      <c r="X100" s="105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54" t="s">
        <v>213</v>
      </c>
    </row>
    <row r="101" spans="1:69" x14ac:dyDescent="0.2">
      <c r="A101" s="2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</sheetData>
  <mergeCells count="254">
    <mergeCell ref="AB70:AO70"/>
    <mergeCell ref="AP70:BC70"/>
    <mergeCell ref="BD70:BQ70"/>
    <mergeCell ref="Y95:AG95"/>
    <mergeCell ref="V82:AG82"/>
    <mergeCell ref="AH82:AS82"/>
    <mergeCell ref="BF85:BQ85"/>
    <mergeCell ref="A77:BQ77"/>
    <mergeCell ref="V86:AG86"/>
    <mergeCell ref="AH86:AS86"/>
    <mergeCell ref="AT86:BE86"/>
    <mergeCell ref="BF86:BQ86"/>
    <mergeCell ref="A83:I83"/>
    <mergeCell ref="J83:U83"/>
    <mergeCell ref="V83:AG83"/>
    <mergeCell ref="AH83:AS83"/>
    <mergeCell ref="J81:U81"/>
    <mergeCell ref="V81:AG81"/>
    <mergeCell ref="J82:U82"/>
    <mergeCell ref="BI95:BQ95"/>
    <mergeCell ref="BI96:BQ96"/>
    <mergeCell ref="AQ99:AV99"/>
    <mergeCell ref="AQ98:AV98"/>
    <mergeCell ref="AQ97:AV97"/>
    <mergeCell ref="AQ96:AV96"/>
    <mergeCell ref="AQ95:AV95"/>
    <mergeCell ref="AH96:AL96"/>
    <mergeCell ref="AH48:AS48"/>
    <mergeCell ref="AT48:BE48"/>
    <mergeCell ref="AH47:AS47"/>
    <mergeCell ref="N37:AA37"/>
    <mergeCell ref="AB37:AO37"/>
    <mergeCell ref="AH81:AS81"/>
    <mergeCell ref="AT80:BE81"/>
    <mergeCell ref="A80:I81"/>
    <mergeCell ref="AZ98:BH98"/>
    <mergeCell ref="BD72:BQ72"/>
    <mergeCell ref="AP72:BC72"/>
    <mergeCell ref="AB72:AO72"/>
    <mergeCell ref="N72:AA72"/>
    <mergeCell ref="A72:M72"/>
    <mergeCell ref="A85:I85"/>
    <mergeCell ref="J85:U85"/>
    <mergeCell ref="V85:AG85"/>
    <mergeCell ref="AH85:AS85"/>
    <mergeCell ref="AT85:BE85"/>
    <mergeCell ref="J80:AS80"/>
    <mergeCell ref="BF80:BQ81"/>
    <mergeCell ref="BI93:BQ94"/>
    <mergeCell ref="AT82:BE82"/>
    <mergeCell ref="BF82:BQ82"/>
    <mergeCell ref="A33:M34"/>
    <mergeCell ref="N33:BQ33"/>
    <mergeCell ref="A30:M30"/>
    <mergeCell ref="N30:AA30"/>
    <mergeCell ref="AB30:AO30"/>
    <mergeCell ref="AP30:BC30"/>
    <mergeCell ref="BD30:BQ30"/>
    <mergeCell ref="A31:M31"/>
    <mergeCell ref="N31:AA31"/>
    <mergeCell ref="AB31:AO31"/>
    <mergeCell ref="AP31:BC31"/>
    <mergeCell ref="BD31:BQ31"/>
    <mergeCell ref="A27:M27"/>
    <mergeCell ref="N27:AA27"/>
    <mergeCell ref="A28:M28"/>
    <mergeCell ref="N28:AA28"/>
    <mergeCell ref="AB28:AO28"/>
    <mergeCell ref="AP28:BC28"/>
    <mergeCell ref="BF48:BQ48"/>
    <mergeCell ref="J48:U48"/>
    <mergeCell ref="V48:AG48"/>
    <mergeCell ref="A48:I48"/>
    <mergeCell ref="A29:M29"/>
    <mergeCell ref="N29:AA29"/>
    <mergeCell ref="AB29:AO29"/>
    <mergeCell ref="A46:I47"/>
    <mergeCell ref="BF47:BQ47"/>
    <mergeCell ref="A43:BQ43"/>
    <mergeCell ref="J46:AG46"/>
    <mergeCell ref="AT47:BE47"/>
    <mergeCell ref="A36:M36"/>
    <mergeCell ref="A35:M35"/>
    <mergeCell ref="A37:M37"/>
    <mergeCell ref="J47:U47"/>
    <mergeCell ref="V47:AG47"/>
    <mergeCell ref="A38:M38"/>
    <mergeCell ref="N26:AA26"/>
    <mergeCell ref="A22:BQ22"/>
    <mergeCell ref="AP26:BC26"/>
    <mergeCell ref="BD26:BQ26"/>
    <mergeCell ref="A19:I19"/>
    <mergeCell ref="V18:AG18"/>
    <mergeCell ref="J19:P19"/>
    <mergeCell ref="A15:I16"/>
    <mergeCell ref="N25:BQ25"/>
    <mergeCell ref="A17:I17"/>
    <mergeCell ref="V17:AG17"/>
    <mergeCell ref="J15:AG15"/>
    <mergeCell ref="J16:U16"/>
    <mergeCell ref="V19:AG19"/>
    <mergeCell ref="J18:P18"/>
    <mergeCell ref="J17:P17"/>
    <mergeCell ref="V16:AG16"/>
    <mergeCell ref="A18:I18"/>
    <mergeCell ref="A25:M26"/>
    <mergeCell ref="AB26:AO26"/>
    <mergeCell ref="J13:P13"/>
    <mergeCell ref="J9:U10"/>
    <mergeCell ref="J11:P11"/>
    <mergeCell ref="BF11:BM11"/>
    <mergeCell ref="AH11:AP11"/>
    <mergeCell ref="BF13:BM13"/>
    <mergeCell ref="J12:P12"/>
    <mergeCell ref="AT11:BA11"/>
    <mergeCell ref="AH12:AP12"/>
    <mergeCell ref="AH13:AP13"/>
    <mergeCell ref="AB27:AO27"/>
    <mergeCell ref="AP27:BC27"/>
    <mergeCell ref="BD27:BQ27"/>
    <mergeCell ref="N36:AA36"/>
    <mergeCell ref="AB36:AO36"/>
    <mergeCell ref="AP36:BC36"/>
    <mergeCell ref="BD36:BQ36"/>
    <mergeCell ref="BD34:BQ34"/>
    <mergeCell ref="A3:BQ3"/>
    <mergeCell ref="A6:BQ6"/>
    <mergeCell ref="A9:I10"/>
    <mergeCell ref="A13:I13"/>
    <mergeCell ref="A11:I11"/>
    <mergeCell ref="A12:I12"/>
    <mergeCell ref="V11:AD11"/>
    <mergeCell ref="V9:AG10"/>
    <mergeCell ref="BF12:BM12"/>
    <mergeCell ref="AH9:AS10"/>
    <mergeCell ref="V12:AD12"/>
    <mergeCell ref="V13:AD13"/>
    <mergeCell ref="AT12:BA12"/>
    <mergeCell ref="AT13:BA13"/>
    <mergeCell ref="AT9:BE10"/>
    <mergeCell ref="BF9:BQ10"/>
    <mergeCell ref="AH46:BQ46"/>
    <mergeCell ref="BD28:BQ28"/>
    <mergeCell ref="N35:AA35"/>
    <mergeCell ref="AB35:AO35"/>
    <mergeCell ref="AP35:BC35"/>
    <mergeCell ref="BD35:BQ35"/>
    <mergeCell ref="AP34:BC34"/>
    <mergeCell ref="N34:AA34"/>
    <mergeCell ref="AB34:AO34"/>
    <mergeCell ref="AP37:BC37"/>
    <mergeCell ref="BD37:BQ37"/>
    <mergeCell ref="N38:AA38"/>
    <mergeCell ref="AB38:AO38"/>
    <mergeCell ref="AP38:BC38"/>
    <mergeCell ref="BD38:BQ38"/>
    <mergeCell ref="AP29:BC29"/>
    <mergeCell ref="BD29:BQ29"/>
    <mergeCell ref="A49:I49"/>
    <mergeCell ref="J49:U49"/>
    <mergeCell ref="V49:AG49"/>
    <mergeCell ref="AH49:AS49"/>
    <mergeCell ref="AT49:BE49"/>
    <mergeCell ref="BF49:BQ49"/>
    <mergeCell ref="A67:M68"/>
    <mergeCell ref="A64:BQ64"/>
    <mergeCell ref="BD67:BQ68"/>
    <mergeCell ref="AP67:BC68"/>
    <mergeCell ref="A50:I50"/>
    <mergeCell ref="J50:U50"/>
    <mergeCell ref="V50:AG50"/>
    <mergeCell ref="AH50:AS50"/>
    <mergeCell ref="AT50:BE50"/>
    <mergeCell ref="BF50:BQ50"/>
    <mergeCell ref="A51:I51"/>
    <mergeCell ref="J51:U51"/>
    <mergeCell ref="V51:AG51"/>
    <mergeCell ref="AH51:AS51"/>
    <mergeCell ref="AT51:BE51"/>
    <mergeCell ref="BF51:BQ51"/>
    <mergeCell ref="A52:I52"/>
    <mergeCell ref="J52:U52"/>
    <mergeCell ref="A39:M39"/>
    <mergeCell ref="N39:AA39"/>
    <mergeCell ref="AB39:AO39"/>
    <mergeCell ref="AP39:BC39"/>
    <mergeCell ref="BD39:BQ39"/>
    <mergeCell ref="AZ95:BH95"/>
    <mergeCell ref="A82:I82"/>
    <mergeCell ref="A95:O95"/>
    <mergeCell ref="P95:X95"/>
    <mergeCell ref="A90:BQ90"/>
    <mergeCell ref="AQ93:AY94"/>
    <mergeCell ref="Y93:AG94"/>
    <mergeCell ref="AH93:AP94"/>
    <mergeCell ref="P93:X94"/>
    <mergeCell ref="AT83:BE83"/>
    <mergeCell ref="BF83:BQ83"/>
    <mergeCell ref="A84:I84"/>
    <mergeCell ref="J84:U84"/>
    <mergeCell ref="V84:AG84"/>
    <mergeCell ref="AH84:AS84"/>
    <mergeCell ref="AT84:BE84"/>
    <mergeCell ref="BF84:BQ84"/>
    <mergeCell ref="AZ93:BH94"/>
    <mergeCell ref="AH95:AL95"/>
    <mergeCell ref="V52:AG52"/>
    <mergeCell ref="AH52:AS52"/>
    <mergeCell ref="AT52:BE52"/>
    <mergeCell ref="BF52:BQ52"/>
    <mergeCell ref="A73:M73"/>
    <mergeCell ref="N73:AA73"/>
    <mergeCell ref="AB73:AO73"/>
    <mergeCell ref="AP73:BC73"/>
    <mergeCell ref="BD73:BQ73"/>
    <mergeCell ref="AB67:AO68"/>
    <mergeCell ref="A61:BQ61"/>
    <mergeCell ref="N67:AA68"/>
    <mergeCell ref="A69:M69"/>
    <mergeCell ref="N69:AA69"/>
    <mergeCell ref="AB69:AO69"/>
    <mergeCell ref="AP69:BC69"/>
    <mergeCell ref="BD69:BQ69"/>
    <mergeCell ref="A71:M71"/>
    <mergeCell ref="N71:AA71"/>
    <mergeCell ref="AB71:AO71"/>
    <mergeCell ref="AP71:BC71"/>
    <mergeCell ref="BD71:BQ71"/>
    <mergeCell ref="A70:M70"/>
    <mergeCell ref="N70:AA70"/>
    <mergeCell ref="A99:O99"/>
    <mergeCell ref="P99:X99"/>
    <mergeCell ref="Y99:AG99"/>
    <mergeCell ref="AH99:AL99"/>
    <mergeCell ref="AZ99:BH99"/>
    <mergeCell ref="BI99:BQ99"/>
    <mergeCell ref="A86:I86"/>
    <mergeCell ref="J86:U86"/>
    <mergeCell ref="A97:O97"/>
    <mergeCell ref="P97:X97"/>
    <mergeCell ref="Y97:AG97"/>
    <mergeCell ref="AZ97:BH97"/>
    <mergeCell ref="BI97:BQ97"/>
    <mergeCell ref="A96:O96"/>
    <mergeCell ref="P96:X96"/>
    <mergeCell ref="Y96:AG96"/>
    <mergeCell ref="AZ96:BH96"/>
    <mergeCell ref="A98:O98"/>
    <mergeCell ref="P98:X98"/>
    <mergeCell ref="Y98:AG98"/>
    <mergeCell ref="AH98:AL98"/>
    <mergeCell ref="AH97:AL97"/>
    <mergeCell ref="BI98:BQ98"/>
    <mergeCell ref="A93:O94"/>
  </mergeCells>
  <phoneticPr fontId="2"/>
  <pageMargins left="0.78740157480314965" right="0.78740157480314965" top="0.59055118110236227" bottom="0.78740157480314965" header="0.51181102362204722" footer="0.51181102362204722"/>
  <pageSetup paperSize="9" scale="98" orientation="portrait" r:id="rId1"/>
  <headerFooter alignWithMargins="0"/>
  <rowBreaks count="1" manualBreakCount="1"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117"/>
  <sheetViews>
    <sheetView view="pageBreakPreview" zoomScaleNormal="100" zoomScaleSheetLayoutView="100" workbookViewId="0">
      <selection activeCell="A4" sqref="A4:BY4"/>
    </sheetView>
  </sheetViews>
  <sheetFormatPr defaultColWidth="9" defaultRowHeight="13" x14ac:dyDescent="0.2"/>
  <cols>
    <col min="1" max="77" width="1.08984375" style="109" customWidth="1"/>
    <col min="78" max="92" width="9.08984375" style="109" customWidth="1"/>
    <col min="93" max="16384" width="9" style="109"/>
  </cols>
  <sheetData>
    <row r="1" spans="1:77" x14ac:dyDescent="0.2">
      <c r="A1" s="108" t="s">
        <v>297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30"/>
      <c r="U1" s="30"/>
    </row>
    <row r="2" spans="1:77" x14ac:dyDescent="0.2">
      <c r="A2" s="108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4" spans="1:77" ht="21" customHeight="1" x14ac:dyDescent="0.2">
      <c r="A4" s="111" t="s">
        <v>108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</row>
    <row r="5" spans="1:77" ht="13.5" customHeight="1" x14ac:dyDescent="0.2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</row>
    <row r="6" spans="1:77" x14ac:dyDescent="0.2">
      <c r="AN6" s="113"/>
      <c r="AO6" s="113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114" t="s">
        <v>316</v>
      </c>
    </row>
    <row r="7" spans="1:77" x14ac:dyDescent="0.2">
      <c r="A7" s="115" t="s">
        <v>45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6"/>
      <c r="P7" s="117" t="s">
        <v>211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6"/>
      <c r="AE7" s="117" t="s">
        <v>107</v>
      </c>
      <c r="AF7" s="115"/>
      <c r="AG7" s="115"/>
      <c r="AH7" s="115"/>
      <c r="AI7" s="115"/>
      <c r="AJ7" s="115"/>
      <c r="AK7" s="115"/>
      <c r="AL7" s="115"/>
      <c r="AM7" s="115"/>
      <c r="AN7" s="118"/>
      <c r="AO7" s="119"/>
      <c r="AP7" s="120" t="s">
        <v>8</v>
      </c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2"/>
      <c r="BH7" s="120" t="s">
        <v>106</v>
      </c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</row>
    <row r="8" spans="1:77" x14ac:dyDescent="0.2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4"/>
      <c r="P8" s="125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4"/>
      <c r="AE8" s="125"/>
      <c r="AF8" s="123"/>
      <c r="AG8" s="123"/>
      <c r="AH8" s="123"/>
      <c r="AI8" s="123"/>
      <c r="AJ8" s="123"/>
      <c r="AK8" s="123"/>
      <c r="AL8" s="123"/>
      <c r="AM8" s="123"/>
      <c r="AN8" s="123"/>
      <c r="AO8" s="124"/>
      <c r="AP8" s="126" t="s">
        <v>105</v>
      </c>
      <c r="AQ8" s="127"/>
      <c r="AR8" s="127"/>
      <c r="AS8" s="127"/>
      <c r="AT8" s="127"/>
      <c r="AU8" s="127"/>
      <c r="AV8" s="127"/>
      <c r="AW8" s="127"/>
      <c r="AX8" s="128"/>
      <c r="AY8" s="127" t="s">
        <v>104</v>
      </c>
      <c r="AZ8" s="127"/>
      <c r="BA8" s="127"/>
      <c r="BB8" s="127"/>
      <c r="BC8" s="127"/>
      <c r="BD8" s="127"/>
      <c r="BE8" s="127"/>
      <c r="BF8" s="127"/>
      <c r="BG8" s="128"/>
      <c r="BH8" s="129" t="s">
        <v>103</v>
      </c>
      <c r="BI8" s="130"/>
      <c r="BJ8" s="130"/>
      <c r="BK8" s="130"/>
      <c r="BL8" s="130"/>
      <c r="BM8" s="130"/>
      <c r="BN8" s="130"/>
      <c r="BO8" s="130"/>
      <c r="BP8" s="131"/>
      <c r="BQ8" s="126" t="s">
        <v>102</v>
      </c>
      <c r="BR8" s="127"/>
      <c r="BS8" s="127"/>
      <c r="BT8" s="127"/>
      <c r="BU8" s="127"/>
      <c r="BV8" s="127"/>
      <c r="BW8" s="127"/>
      <c r="BX8" s="127"/>
      <c r="BY8" s="127"/>
    </row>
    <row r="9" spans="1:77" x14ac:dyDescent="0.2">
      <c r="A9" s="132" t="s">
        <v>101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3"/>
      <c r="P9" s="108"/>
      <c r="Q9" s="134" t="s">
        <v>100</v>
      </c>
      <c r="R9" s="135"/>
      <c r="U9" s="108"/>
      <c r="V9" s="108"/>
      <c r="W9" s="108"/>
      <c r="X9" s="108"/>
      <c r="Y9" s="108"/>
      <c r="Z9" s="108"/>
      <c r="AA9" s="108"/>
      <c r="AB9" s="108"/>
      <c r="AD9" s="108"/>
      <c r="AE9" s="118" t="s">
        <v>282</v>
      </c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36">
        <v>72</v>
      </c>
      <c r="AQ9" s="136"/>
      <c r="AR9" s="136"/>
      <c r="AS9" s="136"/>
      <c r="AT9" s="136"/>
      <c r="AU9" s="136"/>
      <c r="AV9" s="137"/>
      <c r="AW9" s="137"/>
      <c r="AX9" s="137"/>
      <c r="AY9" s="136">
        <v>49</v>
      </c>
      <c r="AZ9" s="136"/>
      <c r="BA9" s="136"/>
      <c r="BB9" s="136"/>
      <c r="BC9" s="136"/>
      <c r="BD9" s="136"/>
      <c r="BE9" s="137"/>
      <c r="BF9" s="137"/>
      <c r="BG9" s="137"/>
      <c r="BH9" s="138" t="s">
        <v>254</v>
      </c>
      <c r="BI9" s="138"/>
      <c r="BJ9" s="138"/>
      <c r="BK9" s="138"/>
      <c r="BL9" s="138"/>
      <c r="BM9" s="138"/>
      <c r="BN9" s="138"/>
      <c r="BO9" s="138"/>
      <c r="BP9" s="138"/>
      <c r="BQ9" s="136">
        <v>72</v>
      </c>
      <c r="BR9" s="136"/>
      <c r="BS9" s="136"/>
      <c r="BT9" s="136"/>
      <c r="BU9" s="136"/>
      <c r="BV9" s="136"/>
      <c r="BW9" s="137"/>
      <c r="BX9" s="137"/>
      <c r="BY9" s="137"/>
    </row>
    <row r="10" spans="1:77" x14ac:dyDescent="0.2">
      <c r="A10" s="132" t="s">
        <v>99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3"/>
      <c r="P10" s="108"/>
      <c r="Q10" s="134" t="s">
        <v>98</v>
      </c>
      <c r="R10" s="135"/>
      <c r="U10" s="108"/>
      <c r="V10" s="108"/>
      <c r="W10" s="108"/>
      <c r="X10" s="108"/>
      <c r="Y10" s="108"/>
      <c r="Z10" s="108"/>
      <c r="AA10" s="108"/>
      <c r="AB10" s="108"/>
      <c r="AD10" s="108"/>
      <c r="AE10" s="118" t="s">
        <v>283</v>
      </c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39">
        <v>96</v>
      </c>
      <c r="AQ10" s="139"/>
      <c r="AR10" s="139"/>
      <c r="AS10" s="139"/>
      <c r="AT10" s="139"/>
      <c r="AU10" s="139"/>
      <c r="AV10" s="108"/>
      <c r="AW10" s="108"/>
      <c r="AX10" s="108"/>
      <c r="AY10" s="139">
        <v>55</v>
      </c>
      <c r="AZ10" s="139"/>
      <c r="BA10" s="139"/>
      <c r="BB10" s="139"/>
      <c r="BC10" s="139"/>
      <c r="BD10" s="139"/>
      <c r="BE10" s="108"/>
      <c r="BF10" s="108"/>
      <c r="BG10" s="108"/>
      <c r="BH10" s="140" t="s">
        <v>254</v>
      </c>
      <c r="BI10" s="140"/>
      <c r="BJ10" s="140"/>
      <c r="BK10" s="140"/>
      <c r="BL10" s="140"/>
      <c r="BM10" s="140"/>
      <c r="BN10" s="140"/>
      <c r="BO10" s="140"/>
      <c r="BP10" s="140"/>
      <c r="BQ10" s="139">
        <v>96</v>
      </c>
      <c r="BR10" s="139"/>
      <c r="BS10" s="139"/>
      <c r="BT10" s="139"/>
      <c r="BU10" s="139"/>
      <c r="BV10" s="139"/>
      <c r="BW10" s="108"/>
      <c r="BX10" s="108"/>
      <c r="BY10" s="108"/>
    </row>
    <row r="11" spans="1:77" x14ac:dyDescent="0.2">
      <c r="A11" s="132" t="s">
        <v>97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3"/>
      <c r="P11" s="108"/>
      <c r="Q11" s="134" t="s">
        <v>96</v>
      </c>
      <c r="R11" s="135"/>
      <c r="U11" s="108"/>
      <c r="V11" s="108"/>
      <c r="W11" s="108"/>
      <c r="X11" s="108"/>
      <c r="Y11" s="108"/>
      <c r="Z11" s="108"/>
      <c r="AA11" s="108"/>
      <c r="AB11" s="108"/>
      <c r="AD11" s="108"/>
      <c r="AE11" s="118" t="s">
        <v>284</v>
      </c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39">
        <v>142</v>
      </c>
      <c r="AQ11" s="139"/>
      <c r="AR11" s="139"/>
      <c r="AS11" s="139"/>
      <c r="AT11" s="139"/>
      <c r="AU11" s="139"/>
      <c r="AV11" s="108"/>
      <c r="AW11" s="108"/>
      <c r="AX11" s="108"/>
      <c r="AY11" s="139">
        <v>123</v>
      </c>
      <c r="AZ11" s="139"/>
      <c r="BA11" s="139"/>
      <c r="BB11" s="139"/>
      <c r="BC11" s="139"/>
      <c r="BD11" s="139"/>
      <c r="BE11" s="108"/>
      <c r="BF11" s="108"/>
      <c r="BG11" s="108"/>
      <c r="BH11" s="140" t="s">
        <v>254</v>
      </c>
      <c r="BI11" s="140"/>
      <c r="BJ11" s="140"/>
      <c r="BK11" s="140"/>
      <c r="BL11" s="140"/>
      <c r="BM11" s="140"/>
      <c r="BN11" s="140"/>
      <c r="BO11" s="140"/>
      <c r="BP11" s="140"/>
      <c r="BQ11" s="139">
        <v>142</v>
      </c>
      <c r="BR11" s="139"/>
      <c r="BS11" s="139"/>
      <c r="BT11" s="139"/>
      <c r="BU11" s="139"/>
      <c r="BV11" s="139"/>
      <c r="BW11" s="108"/>
      <c r="BX11" s="108"/>
      <c r="BY11" s="108"/>
    </row>
    <row r="12" spans="1:77" x14ac:dyDescent="0.2">
      <c r="A12" s="132" t="s">
        <v>95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3"/>
      <c r="P12" s="108"/>
      <c r="Q12" s="141" t="s">
        <v>305</v>
      </c>
      <c r="R12" s="135"/>
      <c r="U12" s="108"/>
      <c r="V12" s="108"/>
      <c r="W12" s="108"/>
      <c r="X12" s="108"/>
      <c r="Y12" s="108"/>
      <c r="Z12" s="108"/>
      <c r="AA12" s="108"/>
      <c r="AB12" s="108"/>
      <c r="AD12" s="108"/>
      <c r="AE12" s="118" t="s">
        <v>323</v>
      </c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39">
        <v>184</v>
      </c>
      <c r="AQ12" s="139"/>
      <c r="AR12" s="139"/>
      <c r="AS12" s="139"/>
      <c r="AT12" s="139"/>
      <c r="AU12" s="139"/>
      <c r="AV12" s="108"/>
      <c r="AW12" s="108"/>
      <c r="AX12" s="108"/>
      <c r="AY12" s="139">
        <v>171</v>
      </c>
      <c r="AZ12" s="139"/>
      <c r="BA12" s="139"/>
      <c r="BB12" s="139"/>
      <c r="BC12" s="139"/>
      <c r="BD12" s="139"/>
      <c r="BE12" s="108"/>
      <c r="BF12" s="108"/>
      <c r="BG12" s="108"/>
      <c r="BH12" s="118" t="s">
        <v>254</v>
      </c>
      <c r="BI12" s="118"/>
      <c r="BJ12" s="118"/>
      <c r="BK12" s="118"/>
      <c r="BL12" s="118"/>
      <c r="BM12" s="118"/>
      <c r="BN12" s="118"/>
      <c r="BO12" s="118"/>
      <c r="BP12" s="118"/>
      <c r="BQ12" s="139">
        <v>152</v>
      </c>
      <c r="BR12" s="139"/>
      <c r="BS12" s="139"/>
      <c r="BT12" s="139"/>
      <c r="BU12" s="139"/>
      <c r="BV12" s="139"/>
      <c r="BW12" s="108"/>
      <c r="BX12" s="108"/>
      <c r="BY12" s="108"/>
    </row>
    <row r="13" spans="1:77" x14ac:dyDescent="0.2">
      <c r="A13" s="132" t="s">
        <v>94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3"/>
      <c r="P13" s="108"/>
      <c r="Q13" s="134" t="s">
        <v>93</v>
      </c>
      <c r="R13" s="135"/>
      <c r="U13" s="108"/>
      <c r="V13" s="108"/>
      <c r="W13" s="108"/>
      <c r="X13" s="108"/>
      <c r="Y13" s="108"/>
      <c r="Z13" s="108"/>
      <c r="AA13" s="108"/>
      <c r="AB13" s="108"/>
      <c r="AD13" s="108"/>
      <c r="AE13" s="118" t="s">
        <v>285</v>
      </c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39">
        <v>13</v>
      </c>
      <c r="AQ13" s="139"/>
      <c r="AR13" s="139"/>
      <c r="AS13" s="139"/>
      <c r="AT13" s="139"/>
      <c r="AU13" s="139"/>
      <c r="AV13" s="108"/>
      <c r="AW13" s="108"/>
      <c r="AX13" s="108"/>
      <c r="AY13" s="139">
        <v>13</v>
      </c>
      <c r="AZ13" s="139"/>
      <c r="BA13" s="139"/>
      <c r="BB13" s="139"/>
      <c r="BC13" s="139"/>
      <c r="BD13" s="139"/>
      <c r="BE13" s="108"/>
      <c r="BF13" s="108"/>
      <c r="BG13" s="108"/>
      <c r="BH13" s="140" t="s">
        <v>254</v>
      </c>
      <c r="BI13" s="140"/>
      <c r="BJ13" s="140"/>
      <c r="BK13" s="140"/>
      <c r="BL13" s="140"/>
      <c r="BM13" s="140"/>
      <c r="BN13" s="140"/>
      <c r="BO13" s="140"/>
      <c r="BP13" s="140"/>
      <c r="BQ13" s="139">
        <v>13</v>
      </c>
      <c r="BR13" s="139"/>
      <c r="BS13" s="139"/>
      <c r="BT13" s="139"/>
      <c r="BU13" s="139"/>
      <c r="BV13" s="139"/>
      <c r="BW13" s="108"/>
      <c r="BX13" s="108"/>
      <c r="BY13" s="108"/>
    </row>
    <row r="14" spans="1:77" x14ac:dyDescent="0.2">
      <c r="A14" s="132" t="s">
        <v>92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3"/>
      <c r="P14" s="108"/>
      <c r="Q14" s="134" t="s">
        <v>91</v>
      </c>
      <c r="R14" s="135"/>
      <c r="U14" s="108"/>
      <c r="V14" s="108"/>
      <c r="W14" s="108"/>
      <c r="X14" s="108"/>
      <c r="Y14" s="108"/>
      <c r="Z14" s="108"/>
      <c r="AA14" s="108"/>
      <c r="AB14" s="108"/>
      <c r="AD14" s="108"/>
      <c r="AE14" s="118" t="s">
        <v>286</v>
      </c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39">
        <v>11</v>
      </c>
      <c r="AQ14" s="139"/>
      <c r="AR14" s="139"/>
      <c r="AS14" s="139"/>
      <c r="AT14" s="139"/>
      <c r="AU14" s="139"/>
      <c r="AV14" s="108"/>
      <c r="AW14" s="108"/>
      <c r="AX14" s="108"/>
      <c r="AY14" s="139">
        <v>11</v>
      </c>
      <c r="AZ14" s="139"/>
      <c r="BA14" s="139"/>
      <c r="BB14" s="139"/>
      <c r="BC14" s="139"/>
      <c r="BD14" s="139"/>
      <c r="BE14" s="108"/>
      <c r="BF14" s="108"/>
      <c r="BG14" s="108"/>
      <c r="BH14" s="140" t="s">
        <v>254</v>
      </c>
      <c r="BI14" s="140"/>
      <c r="BJ14" s="140"/>
      <c r="BK14" s="140"/>
      <c r="BL14" s="140"/>
      <c r="BM14" s="140"/>
      <c r="BN14" s="140"/>
      <c r="BO14" s="140"/>
      <c r="BP14" s="140"/>
      <c r="BQ14" s="139">
        <v>11</v>
      </c>
      <c r="BR14" s="139"/>
      <c r="BS14" s="139"/>
      <c r="BT14" s="139"/>
      <c r="BU14" s="139"/>
      <c r="BV14" s="139"/>
      <c r="BW14" s="108"/>
      <c r="BX14" s="108"/>
      <c r="BY14" s="108"/>
    </row>
    <row r="15" spans="1:77" x14ac:dyDescent="0.2">
      <c r="A15" s="132" t="s">
        <v>90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3"/>
      <c r="P15" s="108"/>
      <c r="Q15" s="134" t="s">
        <v>89</v>
      </c>
      <c r="R15" s="135"/>
      <c r="U15" s="108"/>
      <c r="V15" s="108"/>
      <c r="W15" s="108"/>
      <c r="X15" s="108"/>
      <c r="Y15" s="108"/>
      <c r="Z15" s="108"/>
      <c r="AA15" s="108"/>
      <c r="AB15" s="108"/>
      <c r="AD15" s="108"/>
      <c r="AE15" s="118" t="s">
        <v>287</v>
      </c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39">
        <v>250</v>
      </c>
      <c r="AQ15" s="139"/>
      <c r="AR15" s="139"/>
      <c r="AS15" s="139"/>
      <c r="AT15" s="139"/>
      <c r="AU15" s="139"/>
      <c r="AV15" s="108"/>
      <c r="AW15" s="108"/>
      <c r="AX15" s="108"/>
      <c r="AY15" s="139">
        <v>112</v>
      </c>
      <c r="AZ15" s="139"/>
      <c r="BA15" s="139"/>
      <c r="BB15" s="139"/>
      <c r="BC15" s="139"/>
      <c r="BD15" s="139"/>
      <c r="BE15" s="108"/>
      <c r="BF15" s="108"/>
      <c r="BG15" s="108"/>
      <c r="BH15" s="118">
        <v>38</v>
      </c>
      <c r="BI15" s="118"/>
      <c r="BJ15" s="118"/>
      <c r="BK15" s="118"/>
      <c r="BL15" s="118"/>
      <c r="BM15" s="118"/>
      <c r="BN15" s="118"/>
      <c r="BO15" s="118"/>
      <c r="BP15" s="118"/>
      <c r="BQ15" s="139">
        <v>212</v>
      </c>
      <c r="BR15" s="139"/>
      <c r="BS15" s="139"/>
      <c r="BT15" s="139"/>
      <c r="BU15" s="139"/>
      <c r="BV15" s="139"/>
      <c r="BW15" s="108"/>
      <c r="BX15" s="108"/>
      <c r="BY15" s="108"/>
    </row>
    <row r="16" spans="1:77" x14ac:dyDescent="0.2">
      <c r="A16" s="132" t="s">
        <v>88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3"/>
      <c r="P16" s="108"/>
      <c r="Q16" s="134" t="s">
        <v>87</v>
      </c>
      <c r="R16" s="135"/>
      <c r="U16" s="108"/>
      <c r="V16" s="108"/>
      <c r="W16" s="108"/>
      <c r="X16" s="108"/>
      <c r="Y16" s="108"/>
      <c r="Z16" s="108"/>
      <c r="AA16" s="108"/>
      <c r="AB16" s="108"/>
      <c r="AD16" s="108"/>
      <c r="AE16" s="118" t="s">
        <v>311</v>
      </c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39">
        <v>14</v>
      </c>
      <c r="AQ16" s="139"/>
      <c r="AR16" s="139"/>
      <c r="AS16" s="139"/>
      <c r="AT16" s="139"/>
      <c r="AU16" s="139"/>
      <c r="AV16" s="108"/>
      <c r="AW16" s="108"/>
      <c r="AX16" s="108"/>
      <c r="AY16" s="139">
        <v>14</v>
      </c>
      <c r="AZ16" s="139"/>
      <c r="BA16" s="139"/>
      <c r="BB16" s="139"/>
      <c r="BC16" s="139"/>
      <c r="BD16" s="139"/>
      <c r="BE16" s="108"/>
      <c r="BF16" s="108"/>
      <c r="BG16" s="108"/>
      <c r="BH16" s="140" t="s">
        <v>254</v>
      </c>
      <c r="BI16" s="140"/>
      <c r="BJ16" s="140"/>
      <c r="BK16" s="140"/>
      <c r="BL16" s="140"/>
      <c r="BM16" s="140"/>
      <c r="BN16" s="140"/>
      <c r="BO16" s="140"/>
      <c r="BP16" s="140"/>
      <c r="BQ16" s="139">
        <v>14</v>
      </c>
      <c r="BR16" s="139"/>
      <c r="BS16" s="139"/>
      <c r="BT16" s="139"/>
      <c r="BU16" s="139"/>
      <c r="BV16" s="139"/>
      <c r="BW16" s="108"/>
      <c r="BX16" s="108"/>
      <c r="BY16" s="108"/>
    </row>
    <row r="17" spans="1:77" x14ac:dyDescent="0.2">
      <c r="A17" s="142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3"/>
      <c r="P17" s="108"/>
      <c r="Q17" s="108"/>
      <c r="U17" s="108"/>
      <c r="V17" s="108"/>
      <c r="W17" s="108"/>
      <c r="X17" s="108"/>
      <c r="Y17" s="108"/>
      <c r="Z17" s="108"/>
      <c r="AA17" s="108"/>
      <c r="AB17" s="108"/>
      <c r="AD17" s="108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Q17" s="144"/>
      <c r="AR17" s="145"/>
      <c r="AS17" s="145"/>
      <c r="AT17" s="145"/>
      <c r="AU17" s="145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  <c r="BI17" s="144"/>
      <c r="BJ17" s="145"/>
      <c r="BK17" s="145"/>
      <c r="BL17" s="145"/>
      <c r="BM17" s="145"/>
      <c r="BN17" s="145"/>
      <c r="BO17" s="145"/>
      <c r="BP17" s="146"/>
      <c r="BQ17" s="146"/>
      <c r="BR17" s="144"/>
      <c r="BS17" s="145"/>
      <c r="BT17" s="145"/>
      <c r="BU17" s="145"/>
      <c r="BV17" s="145"/>
      <c r="BW17" s="147"/>
      <c r="BX17" s="147"/>
    </row>
    <row r="18" spans="1:77" x14ac:dyDescent="0.2">
      <c r="A18" s="148" t="s">
        <v>32</v>
      </c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9"/>
      <c r="P18" s="150"/>
      <c r="Q18" s="150"/>
      <c r="R18" s="113"/>
      <c r="S18" s="113"/>
      <c r="T18" s="113"/>
      <c r="U18" s="150"/>
      <c r="V18" s="150"/>
      <c r="W18" s="150"/>
      <c r="X18" s="150"/>
      <c r="Y18" s="150"/>
      <c r="Z18" s="150"/>
      <c r="AA18" s="150"/>
      <c r="AB18" s="150"/>
      <c r="AC18" s="113"/>
      <c r="AD18" s="150"/>
      <c r="AE18" s="151"/>
      <c r="AF18" s="151"/>
      <c r="AG18" s="151"/>
      <c r="AH18" s="151"/>
      <c r="AI18" s="151"/>
      <c r="AJ18" s="151"/>
      <c r="AK18" s="151"/>
      <c r="AL18" s="151"/>
      <c r="AM18" s="151"/>
      <c r="AN18" s="151"/>
      <c r="AO18" s="151"/>
      <c r="AP18" s="152">
        <f>SUM(AP9:AX17)</f>
        <v>782</v>
      </c>
      <c r="AQ18" s="152"/>
      <c r="AR18" s="152"/>
      <c r="AS18" s="152"/>
      <c r="AT18" s="152"/>
      <c r="AU18" s="152"/>
      <c r="AV18" s="153"/>
      <c r="AW18" s="153"/>
      <c r="AX18" s="153"/>
      <c r="AY18" s="152">
        <f>SUM(AY9:BG17)</f>
        <v>548</v>
      </c>
      <c r="AZ18" s="152"/>
      <c r="BA18" s="152"/>
      <c r="BB18" s="152"/>
      <c r="BC18" s="152"/>
      <c r="BD18" s="152"/>
      <c r="BE18" s="153"/>
      <c r="BF18" s="153"/>
      <c r="BG18" s="153"/>
      <c r="BH18" s="148">
        <f>SUM(BH9:BP16)</f>
        <v>38</v>
      </c>
      <c r="BI18" s="148"/>
      <c r="BJ18" s="148"/>
      <c r="BK18" s="148"/>
      <c r="BL18" s="148"/>
      <c r="BM18" s="148"/>
      <c r="BN18" s="148"/>
      <c r="BO18" s="148"/>
      <c r="BP18" s="148"/>
      <c r="BQ18" s="152">
        <f>SUM(BQ9:BY16)</f>
        <v>712</v>
      </c>
      <c r="BR18" s="152"/>
      <c r="BS18" s="152"/>
      <c r="BT18" s="152"/>
      <c r="BU18" s="152"/>
      <c r="BV18" s="152"/>
      <c r="BW18" s="153"/>
      <c r="BX18" s="153"/>
      <c r="BY18" s="153"/>
    </row>
    <row r="19" spans="1:77" x14ac:dyDescent="0.2">
      <c r="A19" s="154" t="s">
        <v>86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56"/>
      <c r="AR19" s="157"/>
      <c r="AS19" s="157"/>
      <c r="AT19" s="157"/>
      <c r="AU19" s="157"/>
      <c r="BI19" s="156"/>
      <c r="BJ19" s="157"/>
      <c r="BK19" s="157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144" t="s">
        <v>212</v>
      </c>
    </row>
    <row r="20" spans="1:77" x14ac:dyDescent="0.2">
      <c r="A20" s="108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56"/>
      <c r="AR20" s="157"/>
      <c r="AS20" s="157"/>
      <c r="AT20" s="157"/>
      <c r="AU20" s="157"/>
      <c r="BI20" s="156"/>
      <c r="BJ20" s="157"/>
      <c r="BK20" s="157"/>
      <c r="BL20" s="157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</row>
    <row r="22" spans="1:77" ht="21" customHeight="1" x14ac:dyDescent="0.2">
      <c r="A22" s="158" t="s">
        <v>293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</row>
    <row r="23" spans="1:77" ht="13.5" customHeight="1" x14ac:dyDescent="0.2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</row>
    <row r="24" spans="1:77" x14ac:dyDescent="0.2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50"/>
      <c r="AM24" s="150"/>
      <c r="AN24" s="113"/>
      <c r="AO24" s="113"/>
      <c r="AP24" s="113"/>
      <c r="AQ24" s="113"/>
      <c r="AR24" s="113"/>
      <c r="AS24" s="113"/>
      <c r="AT24" s="113"/>
      <c r="AU24" s="113"/>
      <c r="AV24" s="113"/>
      <c r="AW24" s="113"/>
      <c r="AX24" s="113"/>
      <c r="AY24" s="113"/>
      <c r="AZ24" s="113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114" t="s">
        <v>85</v>
      </c>
    </row>
    <row r="25" spans="1:77" x14ac:dyDescent="0.2">
      <c r="A25" s="115" t="s">
        <v>84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6"/>
      <c r="R25" s="125" t="s">
        <v>83</v>
      </c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4"/>
      <c r="BN25" s="160" t="s">
        <v>82</v>
      </c>
      <c r="BO25" s="161"/>
      <c r="BP25" s="161"/>
      <c r="BQ25" s="161"/>
      <c r="BR25" s="161"/>
      <c r="BS25" s="162"/>
      <c r="BT25" s="163" t="s">
        <v>81</v>
      </c>
      <c r="BU25" s="163"/>
      <c r="BV25" s="163"/>
      <c r="BW25" s="163"/>
      <c r="BX25" s="163"/>
      <c r="BY25" s="163"/>
    </row>
    <row r="26" spans="1:77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9"/>
      <c r="R26" s="164" t="s">
        <v>76</v>
      </c>
      <c r="S26" s="165"/>
      <c r="T26" s="165"/>
      <c r="U26" s="165"/>
      <c r="V26" s="165"/>
      <c r="W26" s="166"/>
      <c r="X26" s="126" t="s">
        <v>80</v>
      </c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8"/>
      <c r="AP26" s="127" t="s">
        <v>79</v>
      </c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8"/>
      <c r="BN26" s="160"/>
      <c r="BO26" s="161"/>
      <c r="BP26" s="161"/>
      <c r="BQ26" s="161"/>
      <c r="BR26" s="161"/>
      <c r="BS26" s="162"/>
      <c r="BT26" s="163"/>
      <c r="BU26" s="163"/>
      <c r="BV26" s="163"/>
      <c r="BW26" s="163"/>
      <c r="BX26" s="163"/>
      <c r="BY26" s="163"/>
    </row>
    <row r="27" spans="1:77" ht="13.5" customHeight="1" x14ac:dyDescent="0.2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9"/>
      <c r="R27" s="167"/>
      <c r="S27" s="118"/>
      <c r="T27" s="118"/>
      <c r="U27" s="118"/>
      <c r="V27" s="118"/>
      <c r="W27" s="119"/>
      <c r="X27" s="164" t="s">
        <v>76</v>
      </c>
      <c r="Y27" s="165"/>
      <c r="Z27" s="165"/>
      <c r="AA27" s="165"/>
      <c r="AB27" s="165"/>
      <c r="AC27" s="166"/>
      <c r="AD27" s="168" t="s">
        <v>78</v>
      </c>
      <c r="AE27" s="168"/>
      <c r="AF27" s="168"/>
      <c r="AG27" s="168"/>
      <c r="AH27" s="168"/>
      <c r="AI27" s="169"/>
      <c r="AJ27" s="161" t="s">
        <v>77</v>
      </c>
      <c r="AK27" s="161"/>
      <c r="AL27" s="161"/>
      <c r="AM27" s="161"/>
      <c r="AN27" s="161"/>
      <c r="AO27" s="162"/>
      <c r="AP27" s="164" t="s">
        <v>76</v>
      </c>
      <c r="AQ27" s="165"/>
      <c r="AR27" s="165"/>
      <c r="AS27" s="165"/>
      <c r="AT27" s="165"/>
      <c r="AU27" s="166"/>
      <c r="AV27" s="170" t="s">
        <v>75</v>
      </c>
      <c r="AW27" s="168"/>
      <c r="AX27" s="168"/>
      <c r="AY27" s="168"/>
      <c r="AZ27" s="168"/>
      <c r="BA27" s="169"/>
      <c r="BB27" s="164" t="s">
        <v>74</v>
      </c>
      <c r="BC27" s="165"/>
      <c r="BD27" s="165"/>
      <c r="BE27" s="165"/>
      <c r="BF27" s="165"/>
      <c r="BG27" s="166"/>
      <c r="BH27" s="118" t="s">
        <v>73</v>
      </c>
      <c r="BI27" s="118"/>
      <c r="BJ27" s="118"/>
      <c r="BK27" s="118"/>
      <c r="BL27" s="118"/>
      <c r="BM27" s="119"/>
      <c r="BN27" s="160"/>
      <c r="BO27" s="161"/>
      <c r="BP27" s="161"/>
      <c r="BQ27" s="161"/>
      <c r="BR27" s="161"/>
      <c r="BS27" s="162"/>
      <c r="BT27" s="163"/>
      <c r="BU27" s="163"/>
      <c r="BV27" s="163"/>
      <c r="BW27" s="163"/>
      <c r="BX27" s="163"/>
      <c r="BY27" s="163"/>
    </row>
    <row r="28" spans="1:77" x14ac:dyDescent="0.2">
      <c r="A28" s="123"/>
      <c r="B28" s="123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4"/>
      <c r="R28" s="125"/>
      <c r="S28" s="123"/>
      <c r="T28" s="123"/>
      <c r="U28" s="123"/>
      <c r="V28" s="123"/>
      <c r="W28" s="124"/>
      <c r="X28" s="125"/>
      <c r="Y28" s="123"/>
      <c r="Z28" s="123"/>
      <c r="AA28" s="123"/>
      <c r="AB28" s="123"/>
      <c r="AC28" s="124"/>
      <c r="AD28" s="171"/>
      <c r="AE28" s="171"/>
      <c r="AF28" s="171"/>
      <c r="AG28" s="171"/>
      <c r="AH28" s="171"/>
      <c r="AI28" s="172"/>
      <c r="AJ28" s="171"/>
      <c r="AK28" s="171"/>
      <c r="AL28" s="171"/>
      <c r="AM28" s="171"/>
      <c r="AN28" s="171"/>
      <c r="AO28" s="172"/>
      <c r="AP28" s="125"/>
      <c r="AQ28" s="123"/>
      <c r="AR28" s="123"/>
      <c r="AS28" s="123"/>
      <c r="AT28" s="123"/>
      <c r="AU28" s="124"/>
      <c r="AV28" s="173"/>
      <c r="AW28" s="171"/>
      <c r="AX28" s="171"/>
      <c r="AY28" s="171"/>
      <c r="AZ28" s="171"/>
      <c r="BA28" s="172"/>
      <c r="BB28" s="125"/>
      <c r="BC28" s="123"/>
      <c r="BD28" s="123"/>
      <c r="BE28" s="123"/>
      <c r="BF28" s="123"/>
      <c r="BG28" s="124"/>
      <c r="BH28" s="123"/>
      <c r="BI28" s="123"/>
      <c r="BJ28" s="123"/>
      <c r="BK28" s="123"/>
      <c r="BL28" s="123"/>
      <c r="BM28" s="124"/>
      <c r="BN28" s="173"/>
      <c r="BO28" s="171"/>
      <c r="BP28" s="171"/>
      <c r="BQ28" s="171"/>
      <c r="BR28" s="171"/>
      <c r="BS28" s="172"/>
      <c r="BT28" s="174"/>
      <c r="BU28" s="174"/>
      <c r="BV28" s="174"/>
      <c r="BW28" s="174"/>
      <c r="BX28" s="174"/>
      <c r="BY28" s="174"/>
    </row>
    <row r="29" spans="1:77" ht="13.5" customHeight="1" x14ac:dyDescent="0.2">
      <c r="B29" s="175" t="s">
        <v>309</v>
      </c>
      <c r="C29" s="175"/>
      <c r="D29" s="175"/>
      <c r="E29" s="175"/>
      <c r="F29" s="175"/>
      <c r="G29" s="175"/>
      <c r="H29" s="176"/>
      <c r="I29" s="177" t="s">
        <v>72</v>
      </c>
      <c r="J29" s="177"/>
      <c r="K29" s="177"/>
      <c r="L29" s="177"/>
      <c r="M29" s="177"/>
      <c r="N29" s="177"/>
      <c r="O29" s="177"/>
      <c r="P29" s="178"/>
      <c r="Q29" s="179"/>
      <c r="R29" s="180">
        <v>49490</v>
      </c>
      <c r="S29" s="180"/>
      <c r="T29" s="180"/>
      <c r="U29" s="180"/>
      <c r="V29" s="180"/>
      <c r="W29" s="180"/>
      <c r="X29" s="180">
        <v>43200</v>
      </c>
      <c r="Y29" s="180"/>
      <c r="Z29" s="180"/>
      <c r="AA29" s="180"/>
      <c r="AB29" s="180"/>
      <c r="AC29" s="180"/>
      <c r="AD29" s="180">
        <v>43100</v>
      </c>
      <c r="AE29" s="180"/>
      <c r="AF29" s="180"/>
      <c r="AG29" s="180"/>
      <c r="AH29" s="180"/>
      <c r="AI29" s="180"/>
      <c r="AJ29" s="180">
        <v>100</v>
      </c>
      <c r="AK29" s="180"/>
      <c r="AL29" s="180"/>
      <c r="AM29" s="180"/>
      <c r="AN29" s="180"/>
      <c r="AO29" s="180"/>
      <c r="AP29" s="180">
        <v>6290</v>
      </c>
      <c r="AQ29" s="180"/>
      <c r="AR29" s="180"/>
      <c r="AS29" s="180"/>
      <c r="AT29" s="180"/>
      <c r="AU29" s="180"/>
      <c r="AV29" s="181">
        <v>220</v>
      </c>
      <c r="AW29" s="181"/>
      <c r="AX29" s="181"/>
      <c r="AY29" s="181"/>
      <c r="AZ29" s="182"/>
      <c r="BA29" s="182"/>
      <c r="BB29" s="180">
        <v>5800</v>
      </c>
      <c r="BC29" s="180"/>
      <c r="BD29" s="180"/>
      <c r="BE29" s="180"/>
      <c r="BF29" s="180"/>
      <c r="BG29" s="180"/>
      <c r="BH29" s="181">
        <v>270</v>
      </c>
      <c r="BI29" s="181"/>
      <c r="BJ29" s="181"/>
      <c r="BK29" s="181"/>
      <c r="BL29" s="182"/>
      <c r="BM29" s="182"/>
      <c r="BN29" s="181">
        <v>50</v>
      </c>
      <c r="BO29" s="181"/>
      <c r="BP29" s="181"/>
      <c r="BQ29" s="181"/>
      <c r="BR29" s="182"/>
      <c r="BS29" s="182"/>
      <c r="BT29" s="183">
        <v>0.11700000000000001</v>
      </c>
      <c r="BU29" s="183"/>
      <c r="BV29" s="183"/>
      <c r="BW29" s="183"/>
      <c r="BX29" s="183"/>
      <c r="BY29" s="183"/>
    </row>
    <row r="30" spans="1:77" ht="13.5" customHeight="1" x14ac:dyDescent="0.2">
      <c r="B30" s="175" t="s">
        <v>57</v>
      </c>
      <c r="C30" s="175"/>
      <c r="D30" s="175"/>
      <c r="E30" s="175"/>
      <c r="F30" s="175"/>
      <c r="G30" s="175"/>
      <c r="H30" s="184"/>
      <c r="I30" s="185" t="s">
        <v>207</v>
      </c>
      <c r="J30" s="185"/>
      <c r="K30" s="185"/>
      <c r="L30" s="185"/>
      <c r="M30" s="185"/>
      <c r="N30" s="185"/>
      <c r="O30" s="185"/>
      <c r="P30" s="185"/>
      <c r="Q30" s="179"/>
      <c r="R30" s="186">
        <v>52310</v>
      </c>
      <c r="S30" s="180"/>
      <c r="T30" s="180"/>
      <c r="U30" s="180"/>
      <c r="V30" s="180"/>
      <c r="W30" s="180"/>
      <c r="X30" s="180">
        <v>46710</v>
      </c>
      <c r="Y30" s="180"/>
      <c r="Z30" s="180"/>
      <c r="AA30" s="180"/>
      <c r="AB30" s="180"/>
      <c r="AC30" s="180"/>
      <c r="AD30" s="180">
        <v>46590</v>
      </c>
      <c r="AE30" s="180"/>
      <c r="AF30" s="180"/>
      <c r="AG30" s="180"/>
      <c r="AH30" s="180"/>
      <c r="AI30" s="180"/>
      <c r="AJ30" s="180">
        <v>130</v>
      </c>
      <c r="AK30" s="180"/>
      <c r="AL30" s="180"/>
      <c r="AM30" s="180"/>
      <c r="AN30" s="180"/>
      <c r="AO30" s="180"/>
      <c r="AP30" s="180">
        <v>5600</v>
      </c>
      <c r="AQ30" s="180"/>
      <c r="AR30" s="180"/>
      <c r="AS30" s="180"/>
      <c r="AT30" s="180"/>
      <c r="AU30" s="180"/>
      <c r="AV30" s="181">
        <v>450</v>
      </c>
      <c r="AW30" s="181"/>
      <c r="AX30" s="181"/>
      <c r="AY30" s="181"/>
      <c r="AZ30" s="182"/>
      <c r="BA30" s="182"/>
      <c r="BB30" s="180">
        <v>5040</v>
      </c>
      <c r="BC30" s="180"/>
      <c r="BD30" s="180"/>
      <c r="BE30" s="180"/>
      <c r="BF30" s="180"/>
      <c r="BG30" s="180"/>
      <c r="BH30" s="181">
        <v>110</v>
      </c>
      <c r="BI30" s="181"/>
      <c r="BJ30" s="181"/>
      <c r="BK30" s="181"/>
      <c r="BL30" s="182"/>
      <c r="BM30" s="182"/>
      <c r="BN30" s="181">
        <v>100</v>
      </c>
      <c r="BO30" s="181"/>
      <c r="BP30" s="181"/>
      <c r="BQ30" s="181"/>
      <c r="BR30" s="182"/>
      <c r="BS30" s="182"/>
      <c r="BT30" s="183">
        <v>0.1</v>
      </c>
      <c r="BU30" s="183"/>
      <c r="BV30" s="183"/>
      <c r="BW30" s="183"/>
      <c r="BX30" s="183"/>
      <c r="BY30" s="183"/>
    </row>
    <row r="31" spans="1:77" ht="13.5" customHeight="1" x14ac:dyDescent="0.2">
      <c r="B31" s="175" t="s">
        <v>292</v>
      </c>
      <c r="C31" s="175"/>
      <c r="D31" s="175"/>
      <c r="E31" s="175"/>
      <c r="F31" s="175"/>
      <c r="G31" s="175"/>
      <c r="H31" s="184"/>
      <c r="I31" s="185" t="s">
        <v>207</v>
      </c>
      <c r="J31" s="185"/>
      <c r="K31" s="185"/>
      <c r="L31" s="185"/>
      <c r="M31" s="185"/>
      <c r="N31" s="185"/>
      <c r="O31" s="185"/>
      <c r="P31" s="185"/>
      <c r="Q31" s="179"/>
      <c r="R31" s="186">
        <v>55290</v>
      </c>
      <c r="S31" s="180"/>
      <c r="T31" s="180"/>
      <c r="U31" s="180"/>
      <c r="V31" s="180"/>
      <c r="W31" s="180"/>
      <c r="X31" s="180">
        <v>48670</v>
      </c>
      <c r="Y31" s="180"/>
      <c r="Z31" s="180"/>
      <c r="AA31" s="180"/>
      <c r="AB31" s="180"/>
      <c r="AC31" s="180"/>
      <c r="AD31" s="180">
        <v>48520</v>
      </c>
      <c r="AE31" s="180"/>
      <c r="AF31" s="180"/>
      <c r="AG31" s="180"/>
      <c r="AH31" s="180"/>
      <c r="AI31" s="180"/>
      <c r="AJ31" s="180">
        <v>140</v>
      </c>
      <c r="AK31" s="180"/>
      <c r="AL31" s="180"/>
      <c r="AM31" s="180"/>
      <c r="AN31" s="180"/>
      <c r="AO31" s="180"/>
      <c r="AP31" s="180">
        <v>6620</v>
      </c>
      <c r="AQ31" s="180"/>
      <c r="AR31" s="180"/>
      <c r="AS31" s="180"/>
      <c r="AT31" s="180"/>
      <c r="AU31" s="180"/>
      <c r="AV31" s="181">
        <v>40</v>
      </c>
      <c r="AW31" s="181"/>
      <c r="AX31" s="181"/>
      <c r="AY31" s="181"/>
      <c r="AZ31" s="182"/>
      <c r="BA31" s="182"/>
      <c r="BB31" s="180">
        <v>6510</v>
      </c>
      <c r="BC31" s="180"/>
      <c r="BD31" s="180"/>
      <c r="BE31" s="180"/>
      <c r="BF31" s="180"/>
      <c r="BG31" s="180"/>
      <c r="BH31" s="181">
        <v>60</v>
      </c>
      <c r="BI31" s="181"/>
      <c r="BJ31" s="181"/>
      <c r="BK31" s="181"/>
      <c r="BL31" s="182"/>
      <c r="BM31" s="182"/>
      <c r="BN31" s="181">
        <v>90</v>
      </c>
      <c r="BO31" s="181"/>
      <c r="BP31" s="181"/>
      <c r="BQ31" s="181"/>
      <c r="BR31" s="182"/>
      <c r="BS31" s="182"/>
      <c r="BT31" s="183">
        <v>0.11799999999999999</v>
      </c>
      <c r="BU31" s="183"/>
      <c r="BV31" s="183"/>
      <c r="BW31" s="183"/>
      <c r="BX31" s="183"/>
      <c r="BY31" s="183"/>
    </row>
    <row r="32" spans="1:77" ht="13.5" customHeight="1" x14ac:dyDescent="0.2">
      <c r="B32" s="175" t="s">
        <v>310</v>
      </c>
      <c r="C32" s="175"/>
      <c r="D32" s="175"/>
      <c r="E32" s="175"/>
      <c r="F32" s="175"/>
      <c r="G32" s="175"/>
      <c r="H32" s="184"/>
      <c r="I32" s="185" t="s">
        <v>207</v>
      </c>
      <c r="J32" s="185"/>
      <c r="K32" s="185"/>
      <c r="L32" s="185"/>
      <c r="M32" s="185"/>
      <c r="N32" s="185"/>
      <c r="O32" s="185"/>
      <c r="P32" s="185"/>
      <c r="Q32" s="179"/>
      <c r="R32" s="186">
        <v>60520</v>
      </c>
      <c r="S32" s="180"/>
      <c r="T32" s="180"/>
      <c r="U32" s="180"/>
      <c r="V32" s="180"/>
      <c r="W32" s="180"/>
      <c r="X32" s="180">
        <v>50720</v>
      </c>
      <c r="Y32" s="180"/>
      <c r="Z32" s="180"/>
      <c r="AA32" s="180"/>
      <c r="AB32" s="180"/>
      <c r="AC32" s="180"/>
      <c r="AD32" s="180">
        <v>50210</v>
      </c>
      <c r="AE32" s="180"/>
      <c r="AF32" s="180"/>
      <c r="AG32" s="180"/>
      <c r="AH32" s="180"/>
      <c r="AI32" s="180"/>
      <c r="AJ32" s="180">
        <v>510</v>
      </c>
      <c r="AK32" s="180"/>
      <c r="AL32" s="180"/>
      <c r="AM32" s="180"/>
      <c r="AN32" s="180"/>
      <c r="AO32" s="180"/>
      <c r="AP32" s="180">
        <v>9810</v>
      </c>
      <c r="AQ32" s="180"/>
      <c r="AR32" s="180"/>
      <c r="AS32" s="180"/>
      <c r="AT32" s="180"/>
      <c r="AU32" s="180"/>
      <c r="AV32" s="187">
        <v>140</v>
      </c>
      <c r="AW32" s="187"/>
      <c r="AX32" s="187"/>
      <c r="AY32" s="187"/>
      <c r="AZ32" s="182"/>
      <c r="BA32" s="182"/>
      <c r="BB32" s="180">
        <v>9590</v>
      </c>
      <c r="BC32" s="180"/>
      <c r="BD32" s="180"/>
      <c r="BE32" s="180"/>
      <c r="BF32" s="180"/>
      <c r="BG32" s="180"/>
      <c r="BH32" s="187">
        <v>70</v>
      </c>
      <c r="BI32" s="187"/>
      <c r="BJ32" s="187"/>
      <c r="BK32" s="187"/>
      <c r="BL32" s="182"/>
      <c r="BM32" s="182"/>
      <c r="BN32" s="187">
        <v>60</v>
      </c>
      <c r="BO32" s="187"/>
      <c r="BP32" s="187"/>
      <c r="BQ32" s="187"/>
      <c r="BR32" s="182"/>
      <c r="BS32" s="182"/>
      <c r="BT32" s="183">
        <v>0.158</v>
      </c>
      <c r="BU32" s="183"/>
      <c r="BV32" s="183"/>
      <c r="BW32" s="183"/>
      <c r="BX32" s="183"/>
      <c r="BY32" s="183"/>
    </row>
    <row r="33" spans="1:77" x14ac:dyDescent="0.2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188"/>
      <c r="BE33" s="188"/>
      <c r="BF33" s="188"/>
      <c r="BG33" s="188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90" t="s">
        <v>71</v>
      </c>
    </row>
    <row r="34" spans="1:77" x14ac:dyDescent="0.2">
      <c r="A34" s="134" t="s">
        <v>70</v>
      </c>
    </row>
    <row r="35" spans="1:77" x14ac:dyDescent="0.2">
      <c r="A35" s="134" t="s">
        <v>69</v>
      </c>
    </row>
    <row r="36" spans="1:77" x14ac:dyDescent="0.2">
      <c r="A36" s="134" t="s">
        <v>68</v>
      </c>
      <c r="AC36" s="182"/>
      <c r="AD36" s="182"/>
      <c r="AE36" s="182"/>
      <c r="AF36" s="182"/>
      <c r="AG36" s="182"/>
      <c r="AH36" s="182"/>
    </row>
    <row r="37" spans="1:77" x14ac:dyDescent="0.2">
      <c r="A37" s="134" t="s">
        <v>67</v>
      </c>
    </row>
    <row r="38" spans="1:77" x14ac:dyDescent="0.2">
      <c r="A38" s="134"/>
    </row>
    <row r="40" spans="1:77" ht="21" customHeight="1" x14ac:dyDescent="0.2">
      <c r="A40" s="158" t="s">
        <v>66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</row>
    <row r="41" spans="1:77" ht="13.5" customHeight="1" x14ac:dyDescent="0.2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</row>
    <row r="42" spans="1:77" ht="13.5" customHeight="1" x14ac:dyDescent="0.2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</row>
    <row r="43" spans="1:77" x14ac:dyDescent="0.2">
      <c r="A43" s="115" t="s">
        <v>204</v>
      </c>
      <c r="B43" s="115"/>
      <c r="C43" s="115"/>
      <c r="D43" s="115"/>
      <c r="E43" s="115"/>
      <c r="F43" s="115"/>
      <c r="G43" s="116"/>
      <c r="H43" s="120" t="s">
        <v>205</v>
      </c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2"/>
      <c r="V43" s="120" t="s">
        <v>65</v>
      </c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2"/>
      <c r="AJ43" s="120" t="s">
        <v>64</v>
      </c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2"/>
      <c r="AX43" s="120" t="s">
        <v>63</v>
      </c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2"/>
      <c r="BL43" s="121" t="s">
        <v>62</v>
      </c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</row>
    <row r="44" spans="1:77" ht="13.5" customHeight="1" x14ac:dyDescent="0.2">
      <c r="A44" s="118"/>
      <c r="B44" s="118"/>
      <c r="C44" s="118"/>
      <c r="D44" s="118"/>
      <c r="E44" s="118"/>
      <c r="F44" s="118"/>
      <c r="G44" s="119"/>
      <c r="H44" s="164" t="s">
        <v>61</v>
      </c>
      <c r="I44" s="165"/>
      <c r="J44" s="165"/>
      <c r="K44" s="165"/>
      <c r="L44" s="165"/>
      <c r="M44" s="165"/>
      <c r="N44" s="166"/>
      <c r="O44" s="191" t="s">
        <v>60</v>
      </c>
      <c r="P44" s="165"/>
      <c r="Q44" s="165"/>
      <c r="R44" s="165"/>
      <c r="S44" s="165"/>
      <c r="T44" s="165"/>
      <c r="U44" s="166"/>
      <c r="V44" s="164" t="s">
        <v>61</v>
      </c>
      <c r="W44" s="165"/>
      <c r="X44" s="165"/>
      <c r="Y44" s="165"/>
      <c r="Z44" s="165"/>
      <c r="AA44" s="165"/>
      <c r="AB44" s="166"/>
      <c r="AC44" s="192" t="s">
        <v>60</v>
      </c>
      <c r="AD44" s="191"/>
      <c r="AE44" s="191"/>
      <c r="AF44" s="191"/>
      <c r="AG44" s="191"/>
      <c r="AH44" s="191"/>
      <c r="AI44" s="193"/>
      <c r="AJ44" s="164" t="s">
        <v>61</v>
      </c>
      <c r="AK44" s="165"/>
      <c r="AL44" s="165"/>
      <c r="AM44" s="165"/>
      <c r="AN44" s="165"/>
      <c r="AO44" s="165"/>
      <c r="AP44" s="166"/>
      <c r="AQ44" s="192" t="s">
        <v>60</v>
      </c>
      <c r="AR44" s="191"/>
      <c r="AS44" s="191"/>
      <c r="AT44" s="191"/>
      <c r="AU44" s="191"/>
      <c r="AV44" s="191"/>
      <c r="AW44" s="193"/>
      <c r="AX44" s="164" t="s">
        <v>61</v>
      </c>
      <c r="AY44" s="165"/>
      <c r="AZ44" s="165"/>
      <c r="BA44" s="165"/>
      <c r="BB44" s="165"/>
      <c r="BC44" s="165"/>
      <c r="BD44" s="166"/>
      <c r="BE44" s="192" t="s">
        <v>60</v>
      </c>
      <c r="BF44" s="191"/>
      <c r="BG44" s="191"/>
      <c r="BH44" s="191"/>
      <c r="BI44" s="191"/>
      <c r="BJ44" s="191"/>
      <c r="BK44" s="193"/>
      <c r="BL44" s="164" t="s">
        <v>61</v>
      </c>
      <c r="BM44" s="165"/>
      <c r="BN44" s="165"/>
      <c r="BO44" s="165"/>
      <c r="BP44" s="165"/>
      <c r="BQ44" s="165"/>
      <c r="BR44" s="166"/>
      <c r="BS44" s="192" t="s">
        <v>60</v>
      </c>
      <c r="BT44" s="191"/>
      <c r="BU44" s="191"/>
      <c r="BV44" s="191"/>
      <c r="BW44" s="191"/>
      <c r="BX44" s="191"/>
      <c r="BY44" s="191"/>
    </row>
    <row r="45" spans="1:77" x14ac:dyDescent="0.2">
      <c r="A45" s="118"/>
      <c r="B45" s="118"/>
      <c r="C45" s="118"/>
      <c r="D45" s="118"/>
      <c r="E45" s="118"/>
      <c r="F45" s="118"/>
      <c r="G45" s="119"/>
      <c r="H45" s="167"/>
      <c r="I45" s="118"/>
      <c r="J45" s="118"/>
      <c r="K45" s="118"/>
      <c r="L45" s="118"/>
      <c r="M45" s="118"/>
      <c r="N45" s="119"/>
      <c r="O45" s="167"/>
      <c r="P45" s="118"/>
      <c r="Q45" s="118"/>
      <c r="R45" s="118"/>
      <c r="S45" s="118"/>
      <c r="T45" s="118"/>
      <c r="U45" s="119"/>
      <c r="V45" s="167"/>
      <c r="W45" s="118"/>
      <c r="X45" s="118"/>
      <c r="Y45" s="118"/>
      <c r="Z45" s="118"/>
      <c r="AA45" s="118"/>
      <c r="AB45" s="119"/>
      <c r="AC45" s="194"/>
      <c r="AD45" s="195"/>
      <c r="AE45" s="195"/>
      <c r="AF45" s="195"/>
      <c r="AG45" s="195"/>
      <c r="AH45" s="195"/>
      <c r="AI45" s="196"/>
      <c r="AJ45" s="167"/>
      <c r="AK45" s="118"/>
      <c r="AL45" s="118"/>
      <c r="AM45" s="118"/>
      <c r="AN45" s="118"/>
      <c r="AO45" s="118"/>
      <c r="AP45" s="119"/>
      <c r="AQ45" s="194"/>
      <c r="AR45" s="195"/>
      <c r="AS45" s="195"/>
      <c r="AT45" s="195"/>
      <c r="AU45" s="195"/>
      <c r="AV45" s="195"/>
      <c r="AW45" s="196"/>
      <c r="AX45" s="167"/>
      <c r="AY45" s="118"/>
      <c r="AZ45" s="118"/>
      <c r="BA45" s="118"/>
      <c r="BB45" s="118"/>
      <c r="BC45" s="118"/>
      <c r="BD45" s="119"/>
      <c r="BE45" s="194"/>
      <c r="BF45" s="195"/>
      <c r="BG45" s="195"/>
      <c r="BH45" s="195"/>
      <c r="BI45" s="195"/>
      <c r="BJ45" s="195"/>
      <c r="BK45" s="196"/>
      <c r="BL45" s="167"/>
      <c r="BM45" s="118"/>
      <c r="BN45" s="118"/>
      <c r="BO45" s="118"/>
      <c r="BP45" s="118"/>
      <c r="BQ45" s="118"/>
      <c r="BR45" s="119"/>
      <c r="BS45" s="194"/>
      <c r="BT45" s="195"/>
      <c r="BU45" s="195"/>
      <c r="BV45" s="195"/>
      <c r="BW45" s="195"/>
      <c r="BX45" s="195"/>
      <c r="BY45" s="195"/>
    </row>
    <row r="46" spans="1:77" x14ac:dyDescent="0.2">
      <c r="A46" s="123"/>
      <c r="B46" s="123"/>
      <c r="C46" s="123"/>
      <c r="D46" s="123"/>
      <c r="E46" s="123"/>
      <c r="F46" s="123"/>
      <c r="G46" s="124"/>
      <c r="H46" s="125" t="s">
        <v>208</v>
      </c>
      <c r="I46" s="123"/>
      <c r="J46" s="123"/>
      <c r="K46" s="123"/>
      <c r="L46" s="123"/>
      <c r="M46" s="123"/>
      <c r="N46" s="124"/>
      <c r="O46" s="123" t="s">
        <v>58</v>
      </c>
      <c r="P46" s="123"/>
      <c r="Q46" s="123"/>
      <c r="R46" s="123"/>
      <c r="S46" s="123"/>
      <c r="T46" s="123"/>
      <c r="U46" s="124"/>
      <c r="V46" s="125" t="s">
        <v>59</v>
      </c>
      <c r="W46" s="123"/>
      <c r="X46" s="123"/>
      <c r="Y46" s="123"/>
      <c r="Z46" s="123"/>
      <c r="AA46" s="123"/>
      <c r="AB46" s="124"/>
      <c r="AC46" s="125" t="s">
        <v>58</v>
      </c>
      <c r="AD46" s="123"/>
      <c r="AE46" s="123"/>
      <c r="AF46" s="123"/>
      <c r="AG46" s="123"/>
      <c r="AH46" s="123"/>
      <c r="AI46" s="124"/>
      <c r="AJ46" s="125" t="s">
        <v>59</v>
      </c>
      <c r="AK46" s="123"/>
      <c r="AL46" s="123"/>
      <c r="AM46" s="123"/>
      <c r="AN46" s="123"/>
      <c r="AO46" s="123"/>
      <c r="AP46" s="124"/>
      <c r="AQ46" s="125" t="s">
        <v>58</v>
      </c>
      <c r="AR46" s="123"/>
      <c r="AS46" s="123"/>
      <c r="AT46" s="123"/>
      <c r="AU46" s="123"/>
      <c r="AV46" s="123"/>
      <c r="AW46" s="124"/>
      <c r="AX46" s="125" t="s">
        <v>59</v>
      </c>
      <c r="AY46" s="123"/>
      <c r="AZ46" s="123"/>
      <c r="BA46" s="123"/>
      <c r="BB46" s="123"/>
      <c r="BC46" s="123"/>
      <c r="BD46" s="124"/>
      <c r="BE46" s="125" t="s">
        <v>58</v>
      </c>
      <c r="BF46" s="123"/>
      <c r="BG46" s="123"/>
      <c r="BH46" s="123"/>
      <c r="BI46" s="123"/>
      <c r="BJ46" s="123"/>
      <c r="BK46" s="124"/>
      <c r="BL46" s="125" t="s">
        <v>59</v>
      </c>
      <c r="BM46" s="123"/>
      <c r="BN46" s="123"/>
      <c r="BO46" s="123"/>
      <c r="BP46" s="123"/>
      <c r="BQ46" s="123"/>
      <c r="BR46" s="124"/>
      <c r="BS46" s="125" t="s">
        <v>58</v>
      </c>
      <c r="BT46" s="123"/>
      <c r="BU46" s="123"/>
      <c r="BV46" s="123"/>
      <c r="BW46" s="123"/>
      <c r="BX46" s="123"/>
      <c r="BY46" s="123"/>
    </row>
    <row r="47" spans="1:77" x14ac:dyDescent="0.2">
      <c r="A47" s="197" t="s">
        <v>253</v>
      </c>
      <c r="B47" s="197"/>
      <c r="C47" s="197"/>
      <c r="D47" s="197"/>
      <c r="E47" s="197"/>
      <c r="F47" s="197"/>
      <c r="G47" s="197"/>
      <c r="H47" s="198">
        <v>804</v>
      </c>
      <c r="I47" s="199"/>
      <c r="J47" s="199"/>
      <c r="K47" s="199"/>
      <c r="L47" s="199"/>
      <c r="N47" s="108"/>
      <c r="O47" s="200">
        <v>69579</v>
      </c>
      <c r="P47" s="200"/>
      <c r="Q47" s="200"/>
      <c r="R47" s="200"/>
      <c r="S47" s="200"/>
      <c r="T47" s="200"/>
      <c r="U47" s="201"/>
      <c r="V47" s="118">
        <v>411</v>
      </c>
      <c r="W47" s="118"/>
      <c r="X47" s="118"/>
      <c r="Y47" s="118"/>
      <c r="Z47" s="118"/>
      <c r="AA47" s="118"/>
      <c r="AB47" s="118"/>
      <c r="AC47" s="202">
        <v>48137</v>
      </c>
      <c r="AD47" s="202"/>
      <c r="AE47" s="202"/>
      <c r="AF47" s="202"/>
      <c r="AG47" s="202"/>
      <c r="AH47" s="202"/>
      <c r="AI47" s="202"/>
      <c r="AJ47" s="118">
        <v>262</v>
      </c>
      <c r="AK47" s="118"/>
      <c r="AL47" s="118"/>
      <c r="AM47" s="118"/>
      <c r="AN47" s="118"/>
      <c r="AO47" s="118"/>
      <c r="AP47" s="118"/>
      <c r="AQ47" s="199">
        <v>10690</v>
      </c>
      <c r="AR47" s="199"/>
      <c r="AS47" s="199"/>
      <c r="AT47" s="199"/>
      <c r="AU47" s="199"/>
      <c r="AV47" s="199"/>
      <c r="AW47" s="201"/>
      <c r="AX47" s="118">
        <v>2</v>
      </c>
      <c r="AY47" s="118"/>
      <c r="AZ47" s="118"/>
      <c r="BA47" s="118"/>
      <c r="BB47" s="118"/>
      <c r="BC47" s="118"/>
      <c r="BD47" s="118"/>
      <c r="BE47" s="199">
        <v>192</v>
      </c>
      <c r="BF47" s="199"/>
      <c r="BG47" s="199"/>
      <c r="BH47" s="199"/>
      <c r="BI47" s="199"/>
      <c r="BJ47" s="201"/>
      <c r="BK47" s="201"/>
      <c r="BL47" s="199">
        <v>86</v>
      </c>
      <c r="BM47" s="199"/>
      <c r="BN47" s="199"/>
      <c r="BO47" s="199"/>
      <c r="BP47" s="199"/>
      <c r="BR47" s="108"/>
      <c r="BS47" s="203">
        <v>9204</v>
      </c>
      <c r="BT47" s="203"/>
      <c r="BU47" s="203"/>
      <c r="BV47" s="203"/>
      <c r="BW47" s="203"/>
      <c r="BX47" s="203"/>
      <c r="BY47" s="201"/>
    </row>
    <row r="48" spans="1:77" x14ac:dyDescent="0.2">
      <c r="A48" s="197" t="s">
        <v>302</v>
      </c>
      <c r="B48" s="197"/>
      <c r="C48" s="197"/>
      <c r="D48" s="197"/>
      <c r="E48" s="197"/>
      <c r="F48" s="197"/>
      <c r="G48" s="197"/>
      <c r="H48" s="198">
        <v>828</v>
      </c>
      <c r="I48" s="199"/>
      <c r="J48" s="199"/>
      <c r="K48" s="199"/>
      <c r="L48" s="199"/>
      <c r="N48" s="108"/>
      <c r="O48" s="200">
        <v>76317</v>
      </c>
      <c r="P48" s="200"/>
      <c r="Q48" s="200"/>
      <c r="R48" s="200"/>
      <c r="S48" s="200"/>
      <c r="T48" s="200"/>
      <c r="U48" s="201"/>
      <c r="V48" s="118">
        <v>397</v>
      </c>
      <c r="W48" s="118"/>
      <c r="X48" s="118"/>
      <c r="Y48" s="118"/>
      <c r="Z48" s="118"/>
      <c r="AA48" s="118"/>
      <c r="AB48" s="118"/>
      <c r="AC48" s="202">
        <v>46698</v>
      </c>
      <c r="AD48" s="202"/>
      <c r="AE48" s="202"/>
      <c r="AF48" s="202"/>
      <c r="AG48" s="202"/>
      <c r="AH48" s="202"/>
      <c r="AI48" s="202"/>
      <c r="AJ48" s="118">
        <v>271</v>
      </c>
      <c r="AK48" s="118"/>
      <c r="AL48" s="118"/>
      <c r="AM48" s="118"/>
      <c r="AN48" s="118"/>
      <c r="AO48" s="118"/>
      <c r="AP48" s="118"/>
      <c r="AQ48" s="199">
        <v>15070</v>
      </c>
      <c r="AR48" s="199"/>
      <c r="AS48" s="199"/>
      <c r="AT48" s="199"/>
      <c r="AU48" s="199"/>
      <c r="AV48" s="199"/>
      <c r="AW48" s="201"/>
      <c r="AX48" s="118">
        <v>4</v>
      </c>
      <c r="AY48" s="118"/>
      <c r="AZ48" s="118"/>
      <c r="BA48" s="118"/>
      <c r="BB48" s="118"/>
      <c r="BC48" s="118"/>
      <c r="BD48" s="118"/>
      <c r="BE48" s="199">
        <v>750</v>
      </c>
      <c r="BF48" s="199"/>
      <c r="BG48" s="199"/>
      <c r="BH48" s="199"/>
      <c r="BI48" s="199"/>
      <c r="BJ48" s="201"/>
      <c r="BK48" s="201"/>
      <c r="BL48" s="199">
        <v>119</v>
      </c>
      <c r="BM48" s="199"/>
      <c r="BN48" s="199"/>
      <c r="BO48" s="199"/>
      <c r="BP48" s="199"/>
      <c r="BR48" s="108"/>
      <c r="BS48" s="199">
        <v>12697</v>
      </c>
      <c r="BT48" s="199"/>
      <c r="BU48" s="199"/>
      <c r="BV48" s="199"/>
      <c r="BW48" s="199"/>
      <c r="BX48" s="199"/>
      <c r="BY48" s="201"/>
    </row>
    <row r="49" spans="1:77" x14ac:dyDescent="0.2">
      <c r="A49" s="197" t="s">
        <v>301</v>
      </c>
      <c r="B49" s="197"/>
      <c r="C49" s="197"/>
      <c r="D49" s="197"/>
      <c r="E49" s="197"/>
      <c r="F49" s="197"/>
      <c r="G49" s="197"/>
      <c r="H49" s="198">
        <v>632</v>
      </c>
      <c r="I49" s="199"/>
      <c r="J49" s="199"/>
      <c r="K49" s="199"/>
      <c r="L49" s="199"/>
      <c r="N49" s="108"/>
      <c r="O49" s="200">
        <v>60740</v>
      </c>
      <c r="P49" s="200"/>
      <c r="Q49" s="200"/>
      <c r="R49" s="200"/>
      <c r="S49" s="200"/>
      <c r="T49" s="200"/>
      <c r="U49" s="201"/>
      <c r="V49" s="118">
        <v>360</v>
      </c>
      <c r="W49" s="118"/>
      <c r="X49" s="118"/>
      <c r="Y49" s="118"/>
      <c r="Z49" s="118"/>
      <c r="AA49" s="118"/>
      <c r="AB49" s="118"/>
      <c r="AC49" s="202">
        <v>41278</v>
      </c>
      <c r="AD49" s="202"/>
      <c r="AE49" s="202"/>
      <c r="AF49" s="202"/>
      <c r="AG49" s="202"/>
      <c r="AH49" s="202"/>
      <c r="AI49" s="202"/>
      <c r="AJ49" s="118">
        <v>127</v>
      </c>
      <c r="AK49" s="118"/>
      <c r="AL49" s="118"/>
      <c r="AM49" s="118"/>
      <c r="AN49" s="118"/>
      <c r="AO49" s="118"/>
      <c r="AP49" s="118"/>
      <c r="AQ49" s="199">
        <v>6567</v>
      </c>
      <c r="AR49" s="199"/>
      <c r="AS49" s="199"/>
      <c r="AT49" s="199"/>
      <c r="AU49" s="199"/>
      <c r="AV49" s="199"/>
      <c r="AW49" s="201"/>
      <c r="AX49" s="118">
        <v>1</v>
      </c>
      <c r="AY49" s="118"/>
      <c r="AZ49" s="118"/>
      <c r="BA49" s="118"/>
      <c r="BB49" s="118"/>
      <c r="BC49" s="118"/>
      <c r="BD49" s="118"/>
      <c r="BE49" s="199">
        <v>86</v>
      </c>
      <c r="BF49" s="199"/>
      <c r="BG49" s="199"/>
      <c r="BH49" s="199"/>
      <c r="BI49" s="199"/>
      <c r="BJ49" s="201"/>
      <c r="BK49" s="201"/>
      <c r="BL49" s="199">
        <v>110</v>
      </c>
      <c r="BM49" s="199"/>
      <c r="BN49" s="199"/>
      <c r="BO49" s="199"/>
      <c r="BP49" s="199"/>
      <c r="BR49" s="108"/>
      <c r="BS49" s="199">
        <v>11695</v>
      </c>
      <c r="BT49" s="199"/>
      <c r="BU49" s="199"/>
      <c r="BV49" s="199"/>
      <c r="BW49" s="199"/>
      <c r="BX49" s="199"/>
      <c r="BY49" s="201"/>
    </row>
    <row r="50" spans="1:77" x14ac:dyDescent="0.2">
      <c r="A50" s="197" t="s">
        <v>306</v>
      </c>
      <c r="B50" s="197"/>
      <c r="C50" s="197"/>
      <c r="D50" s="197"/>
      <c r="E50" s="197"/>
      <c r="F50" s="197"/>
      <c r="G50" s="197"/>
      <c r="H50" s="198">
        <v>823</v>
      </c>
      <c r="I50" s="199"/>
      <c r="J50" s="199"/>
      <c r="K50" s="199"/>
      <c r="L50" s="199"/>
      <c r="N50" s="108"/>
      <c r="O50" s="200">
        <v>65656</v>
      </c>
      <c r="P50" s="200"/>
      <c r="Q50" s="200"/>
      <c r="R50" s="200"/>
      <c r="S50" s="200"/>
      <c r="T50" s="200"/>
      <c r="U50" s="201"/>
      <c r="V50" s="118">
        <v>343</v>
      </c>
      <c r="W50" s="118"/>
      <c r="X50" s="118"/>
      <c r="Y50" s="118"/>
      <c r="Z50" s="118"/>
      <c r="AA50" s="118"/>
      <c r="AB50" s="118"/>
      <c r="AC50" s="202">
        <v>39095</v>
      </c>
      <c r="AD50" s="202"/>
      <c r="AE50" s="202"/>
      <c r="AF50" s="202"/>
      <c r="AG50" s="202"/>
      <c r="AH50" s="202"/>
      <c r="AI50" s="202"/>
      <c r="AJ50" s="118">
        <v>341</v>
      </c>
      <c r="AK50" s="118"/>
      <c r="AL50" s="118"/>
      <c r="AM50" s="118"/>
      <c r="AN50" s="118"/>
      <c r="AO50" s="118"/>
      <c r="AP50" s="118"/>
      <c r="AQ50" s="199">
        <v>14092</v>
      </c>
      <c r="AR50" s="199"/>
      <c r="AS50" s="199"/>
      <c r="AT50" s="199"/>
      <c r="AU50" s="199"/>
      <c r="AV50" s="199"/>
      <c r="AW50" s="201"/>
      <c r="AX50" s="118">
        <v>1</v>
      </c>
      <c r="AY50" s="118"/>
      <c r="AZ50" s="118"/>
      <c r="BA50" s="118"/>
      <c r="BB50" s="118"/>
      <c r="BC50" s="118"/>
      <c r="BD50" s="118"/>
      <c r="BE50" s="199">
        <v>80</v>
      </c>
      <c r="BF50" s="199"/>
      <c r="BG50" s="199"/>
      <c r="BH50" s="199"/>
      <c r="BI50" s="199"/>
      <c r="BJ50" s="201"/>
      <c r="BK50" s="201"/>
      <c r="BL50" s="199">
        <v>109</v>
      </c>
      <c r="BM50" s="199"/>
      <c r="BN50" s="199"/>
      <c r="BO50" s="199"/>
      <c r="BP50" s="199"/>
      <c r="BR50" s="108"/>
      <c r="BS50" s="199">
        <v>11414</v>
      </c>
      <c r="BT50" s="199"/>
      <c r="BU50" s="199"/>
      <c r="BV50" s="199"/>
      <c r="BW50" s="199"/>
      <c r="BX50" s="199"/>
      <c r="BY50" s="201"/>
    </row>
    <row r="51" spans="1:77" x14ac:dyDescent="0.2">
      <c r="A51" s="204" t="s">
        <v>308</v>
      </c>
      <c r="B51" s="204"/>
      <c r="C51" s="204"/>
      <c r="D51" s="204"/>
      <c r="E51" s="204"/>
      <c r="F51" s="204"/>
      <c r="G51" s="204"/>
      <c r="H51" s="205">
        <v>671</v>
      </c>
      <c r="I51" s="206"/>
      <c r="J51" s="206"/>
      <c r="K51" s="206"/>
      <c r="L51" s="206"/>
      <c r="M51" s="113"/>
      <c r="N51" s="150"/>
      <c r="O51" s="207">
        <v>59782</v>
      </c>
      <c r="P51" s="207"/>
      <c r="Q51" s="207"/>
      <c r="R51" s="207"/>
      <c r="S51" s="207"/>
      <c r="T51" s="207"/>
      <c r="U51" s="208"/>
      <c r="V51" s="209">
        <v>341</v>
      </c>
      <c r="W51" s="209"/>
      <c r="X51" s="209"/>
      <c r="Y51" s="209"/>
      <c r="Z51" s="209"/>
      <c r="AA51" s="209"/>
      <c r="AB51" s="209"/>
      <c r="AC51" s="210">
        <v>37858</v>
      </c>
      <c r="AD51" s="210"/>
      <c r="AE51" s="210"/>
      <c r="AF51" s="210"/>
      <c r="AG51" s="210"/>
      <c r="AH51" s="210"/>
      <c r="AI51" s="210"/>
      <c r="AJ51" s="209">
        <v>174</v>
      </c>
      <c r="AK51" s="209"/>
      <c r="AL51" s="209"/>
      <c r="AM51" s="209"/>
      <c r="AN51" s="209"/>
      <c r="AO51" s="209"/>
      <c r="AP51" s="209"/>
      <c r="AQ51" s="206">
        <v>7839</v>
      </c>
      <c r="AR51" s="206"/>
      <c r="AS51" s="206"/>
      <c r="AT51" s="206"/>
      <c r="AU51" s="206"/>
      <c r="AV51" s="206"/>
      <c r="AW51" s="208"/>
      <c r="AX51" s="209">
        <v>3</v>
      </c>
      <c r="AY51" s="209"/>
      <c r="AZ51" s="209"/>
      <c r="BA51" s="209"/>
      <c r="BB51" s="209"/>
      <c r="BC51" s="209"/>
      <c r="BD51" s="209"/>
      <c r="BE51" s="206">
        <v>267</v>
      </c>
      <c r="BF51" s="206"/>
      <c r="BG51" s="206"/>
      <c r="BH51" s="206"/>
      <c r="BI51" s="206"/>
      <c r="BJ51" s="208"/>
      <c r="BK51" s="208"/>
      <c r="BL51" s="206">
        <v>122</v>
      </c>
      <c r="BM51" s="206"/>
      <c r="BN51" s="206"/>
      <c r="BO51" s="206"/>
      <c r="BP51" s="206"/>
      <c r="BQ51" s="113"/>
      <c r="BR51" s="150"/>
      <c r="BS51" s="206">
        <v>12836</v>
      </c>
      <c r="BT51" s="206"/>
      <c r="BU51" s="206"/>
      <c r="BV51" s="206"/>
      <c r="BW51" s="206"/>
      <c r="BX51" s="206"/>
      <c r="BY51" s="208"/>
    </row>
    <row r="52" spans="1:77" x14ac:dyDescent="0.2">
      <c r="A52" s="134"/>
      <c r="AT52" s="134"/>
      <c r="AU52" s="134"/>
      <c r="AV52" s="134"/>
      <c r="AW52" s="134"/>
      <c r="AX52" s="134"/>
      <c r="AY52" s="134"/>
      <c r="AZ52" s="134"/>
      <c r="BA52" s="134"/>
      <c r="BB52" s="134"/>
      <c r="BC52" s="134"/>
      <c r="BD52" s="134"/>
      <c r="BE52" s="134"/>
      <c r="BF52" s="211" t="s">
        <v>56</v>
      </c>
      <c r="BG52" s="211"/>
      <c r="BH52" s="211"/>
      <c r="BI52" s="211"/>
      <c r="BJ52" s="211"/>
      <c r="BK52" s="211"/>
      <c r="BL52" s="211"/>
      <c r="BM52" s="211"/>
      <c r="BN52" s="211"/>
      <c r="BO52" s="211"/>
      <c r="BP52" s="211"/>
      <c r="BQ52" s="211"/>
      <c r="BR52" s="211"/>
      <c r="BS52" s="211"/>
      <c r="BT52" s="211"/>
      <c r="BU52" s="211"/>
      <c r="BV52" s="211"/>
      <c r="BW52" s="211"/>
      <c r="BX52" s="211"/>
      <c r="BY52" s="211"/>
    </row>
    <row r="53" spans="1:77" x14ac:dyDescent="0.2">
      <c r="A53" s="134"/>
      <c r="BF53" s="118" t="s">
        <v>206</v>
      </c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</row>
    <row r="54" spans="1:77" x14ac:dyDescent="0.2">
      <c r="AY54" s="212" t="s">
        <v>289</v>
      </c>
    </row>
    <row r="58" spans="1:77" x14ac:dyDescent="0.2"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8"/>
      <c r="BQ58" s="108"/>
      <c r="BR58" s="108"/>
      <c r="BS58" s="108"/>
      <c r="BT58" s="108"/>
      <c r="BU58" s="108"/>
      <c r="BV58" s="108"/>
      <c r="BW58" s="108"/>
      <c r="BX58" s="108"/>
      <c r="BY58" s="144" t="s">
        <v>298</v>
      </c>
    </row>
    <row r="59" spans="1:77" x14ac:dyDescent="0.2">
      <c r="BE59" s="144"/>
      <c r="BF59" s="144"/>
      <c r="BG59" s="144"/>
      <c r="BH59" s="144"/>
      <c r="BI59" s="144"/>
      <c r="BJ59" s="144"/>
      <c r="BK59" s="144"/>
      <c r="BL59" s="144"/>
      <c r="BM59" s="144"/>
      <c r="BN59" s="144"/>
      <c r="BO59" s="144"/>
      <c r="BP59" s="144"/>
      <c r="BQ59" s="144"/>
      <c r="BR59" s="144"/>
      <c r="BS59" s="144"/>
      <c r="BT59" s="144"/>
      <c r="BU59" s="144"/>
      <c r="BV59" s="144"/>
      <c r="BW59" s="144"/>
      <c r="BX59" s="144"/>
      <c r="BY59" s="144"/>
    </row>
    <row r="61" spans="1:77" ht="21" customHeight="1" x14ac:dyDescent="0.2">
      <c r="A61" s="158" t="s">
        <v>55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  <c r="AA61" s="158"/>
      <c r="AB61" s="158"/>
      <c r="AC61" s="158"/>
      <c r="AD61" s="158"/>
      <c r="AE61" s="158"/>
      <c r="AF61" s="158"/>
      <c r="AG61" s="158"/>
      <c r="AH61" s="158"/>
      <c r="AI61" s="158"/>
      <c r="AJ61" s="158"/>
      <c r="AK61" s="158"/>
      <c r="AL61" s="158"/>
      <c r="AM61" s="158"/>
      <c r="AN61" s="158"/>
      <c r="AO61" s="158"/>
      <c r="AP61" s="158"/>
      <c r="AQ61" s="158"/>
      <c r="AR61" s="158"/>
      <c r="AS61" s="158"/>
      <c r="AT61" s="158"/>
      <c r="AU61" s="158"/>
      <c r="AV61" s="158"/>
      <c r="AW61" s="158"/>
      <c r="AX61" s="158"/>
      <c r="AY61" s="158"/>
      <c r="AZ61" s="158"/>
      <c r="BA61" s="158"/>
      <c r="BB61" s="158"/>
      <c r="BC61" s="158"/>
      <c r="BD61" s="158"/>
      <c r="BE61" s="158"/>
      <c r="BF61" s="158"/>
      <c r="BG61" s="158"/>
      <c r="BH61" s="158"/>
      <c r="BI61" s="158"/>
      <c r="BJ61" s="158"/>
      <c r="BK61" s="158"/>
      <c r="BL61" s="158"/>
      <c r="BM61" s="158"/>
      <c r="BN61" s="158"/>
      <c r="BO61" s="158"/>
      <c r="BP61" s="158"/>
      <c r="BQ61" s="158"/>
      <c r="BR61" s="158"/>
      <c r="BS61" s="158"/>
      <c r="BT61" s="158"/>
      <c r="BU61" s="158"/>
      <c r="BV61" s="158"/>
      <c r="BW61" s="158"/>
      <c r="BX61" s="158"/>
      <c r="BY61" s="158"/>
    </row>
    <row r="62" spans="1:77" ht="13.5" customHeight="1" x14ac:dyDescent="0.2">
      <c r="A62" s="213"/>
      <c r="B62" s="2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  <c r="BI62" s="213"/>
      <c r="BJ62" s="213"/>
      <c r="BK62" s="213"/>
      <c r="BL62" s="213"/>
      <c r="BM62" s="213"/>
      <c r="BN62" s="213"/>
      <c r="BO62" s="213"/>
      <c r="BP62" s="213"/>
      <c r="BQ62" s="213"/>
      <c r="BR62" s="213"/>
      <c r="BS62" s="213"/>
      <c r="BT62" s="213"/>
      <c r="BU62" s="213"/>
      <c r="BV62" s="213"/>
      <c r="BW62" s="213"/>
      <c r="BX62" s="213"/>
      <c r="BY62" s="213"/>
    </row>
    <row r="63" spans="1:77" x14ac:dyDescent="0.2">
      <c r="BC63" s="144"/>
      <c r="BD63" s="144"/>
      <c r="BE63" s="144"/>
      <c r="BF63" s="144"/>
      <c r="BG63" s="144"/>
      <c r="BH63" s="144"/>
      <c r="BI63" s="144"/>
      <c r="BJ63" s="144"/>
      <c r="BK63" s="144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144"/>
      <c r="BW63" s="144"/>
      <c r="BX63" s="144"/>
      <c r="BY63" s="144" t="s">
        <v>54</v>
      </c>
    </row>
    <row r="64" spans="1:77" ht="13.5" customHeight="1" x14ac:dyDescent="0.2">
      <c r="A64" s="214" t="s">
        <v>291</v>
      </c>
      <c r="B64" s="214"/>
      <c r="C64" s="214"/>
      <c r="D64" s="214"/>
      <c r="E64" s="214"/>
      <c r="F64" s="214"/>
      <c r="G64" s="214"/>
      <c r="H64" s="214"/>
      <c r="I64" s="214"/>
      <c r="J64" s="214"/>
      <c r="K64" s="215"/>
      <c r="L64" s="216" t="s">
        <v>8</v>
      </c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5"/>
      <c r="Y64" s="216" t="s">
        <v>53</v>
      </c>
      <c r="Z64" s="214"/>
      <c r="AA64" s="214"/>
      <c r="AB64" s="214"/>
      <c r="AC64" s="214"/>
      <c r="AD64" s="214"/>
      <c r="AE64" s="214"/>
      <c r="AF64" s="214"/>
      <c r="AG64" s="214"/>
      <c r="AH64" s="214"/>
      <c r="AI64" s="214"/>
      <c r="AJ64" s="214"/>
      <c r="AK64" s="215"/>
      <c r="AL64" s="120" t="s">
        <v>52</v>
      </c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2"/>
      <c r="BF64" s="120" t="s">
        <v>51</v>
      </c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21"/>
      <c r="BS64" s="121"/>
      <c r="BT64" s="121"/>
      <c r="BU64" s="121"/>
      <c r="BV64" s="121"/>
      <c r="BW64" s="121"/>
      <c r="BX64" s="121"/>
      <c r="BY64" s="121"/>
    </row>
    <row r="65" spans="1:77" ht="13.5" customHeight="1" x14ac:dyDescent="0.2">
      <c r="A65" s="217"/>
      <c r="B65" s="217"/>
      <c r="C65" s="217"/>
      <c r="D65" s="217"/>
      <c r="E65" s="217"/>
      <c r="F65" s="217"/>
      <c r="G65" s="217"/>
      <c r="H65" s="217"/>
      <c r="I65" s="217"/>
      <c r="J65" s="217"/>
      <c r="K65" s="218"/>
      <c r="L65" s="219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8"/>
      <c r="Y65" s="219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8"/>
      <c r="AL65" s="126" t="s">
        <v>48</v>
      </c>
      <c r="AM65" s="127"/>
      <c r="AN65" s="127"/>
      <c r="AO65" s="127"/>
      <c r="AP65" s="127"/>
      <c r="AQ65" s="127"/>
      <c r="AR65" s="127"/>
      <c r="AS65" s="127"/>
      <c r="AT65" s="127"/>
      <c r="AU65" s="128"/>
      <c r="AV65" s="220" t="s">
        <v>44</v>
      </c>
      <c r="AW65" s="221"/>
      <c r="AX65" s="221"/>
      <c r="AY65" s="221"/>
      <c r="AZ65" s="221"/>
      <c r="BA65" s="221"/>
      <c r="BB65" s="221"/>
      <c r="BC65" s="221"/>
      <c r="BD65" s="221"/>
      <c r="BE65" s="222"/>
      <c r="BF65" s="126" t="s">
        <v>48</v>
      </c>
      <c r="BG65" s="127"/>
      <c r="BH65" s="127"/>
      <c r="BI65" s="127"/>
      <c r="BJ65" s="127"/>
      <c r="BK65" s="127"/>
      <c r="BL65" s="127"/>
      <c r="BM65" s="127"/>
      <c r="BN65" s="127"/>
      <c r="BO65" s="128"/>
      <c r="BP65" s="220" t="s">
        <v>44</v>
      </c>
      <c r="BQ65" s="223"/>
      <c r="BR65" s="223"/>
      <c r="BS65" s="223"/>
      <c r="BT65" s="223"/>
      <c r="BU65" s="223"/>
      <c r="BV65" s="223"/>
      <c r="BW65" s="223"/>
      <c r="BX65" s="223"/>
      <c r="BY65" s="223"/>
    </row>
    <row r="66" spans="1:77" x14ac:dyDescent="0.2">
      <c r="A66" s="224" t="s">
        <v>313</v>
      </c>
      <c r="B66" s="224"/>
      <c r="C66" s="224"/>
      <c r="D66" s="224"/>
      <c r="E66" s="224"/>
      <c r="F66" s="224"/>
      <c r="G66" s="224"/>
      <c r="H66" s="224"/>
      <c r="I66" s="224"/>
      <c r="J66" s="224"/>
      <c r="K66" s="225"/>
      <c r="L66" s="226">
        <f>SUM(AL66,BF66,L74,AF74)</f>
        <v>33</v>
      </c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227">
        <f>SUM(AV66,BP66,V74,AP74)</f>
        <v>857823</v>
      </c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118">
        <v>26</v>
      </c>
      <c r="AM66" s="118"/>
      <c r="AN66" s="118"/>
      <c r="AO66" s="118"/>
      <c r="AP66" s="118"/>
      <c r="AQ66" s="118"/>
      <c r="AR66" s="118"/>
      <c r="AS66" s="118"/>
      <c r="AT66" s="118"/>
      <c r="AU66" s="118"/>
      <c r="AV66" s="228">
        <v>56311</v>
      </c>
      <c r="AW66" s="228"/>
      <c r="AX66" s="228"/>
      <c r="AY66" s="228"/>
      <c r="AZ66" s="228"/>
      <c r="BA66" s="228"/>
      <c r="BB66" s="228"/>
      <c r="BC66" s="228"/>
      <c r="BD66" s="228"/>
      <c r="BE66" s="228"/>
      <c r="BF66" s="118">
        <v>2</v>
      </c>
      <c r="BG66" s="118"/>
      <c r="BH66" s="118"/>
      <c r="BI66" s="118"/>
      <c r="BJ66" s="118"/>
      <c r="BK66" s="118"/>
      <c r="BL66" s="118"/>
      <c r="BM66" s="118"/>
      <c r="BN66" s="118"/>
      <c r="BO66" s="118"/>
      <c r="BP66" s="228">
        <v>41031</v>
      </c>
      <c r="BQ66" s="228"/>
      <c r="BR66" s="228"/>
      <c r="BS66" s="228"/>
      <c r="BT66" s="228"/>
      <c r="BU66" s="228"/>
      <c r="BV66" s="228"/>
      <c r="BW66" s="228"/>
      <c r="BX66" s="228"/>
      <c r="BY66" s="228"/>
    </row>
    <row r="67" spans="1:77" x14ac:dyDescent="0.2">
      <c r="A67" s="224" t="s">
        <v>301</v>
      </c>
      <c r="B67" s="224"/>
      <c r="C67" s="224"/>
      <c r="D67" s="224"/>
      <c r="E67" s="224"/>
      <c r="F67" s="224"/>
      <c r="G67" s="224"/>
      <c r="H67" s="224"/>
      <c r="I67" s="224"/>
      <c r="J67" s="224"/>
      <c r="K67" s="225"/>
      <c r="L67" s="229">
        <v>33</v>
      </c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227">
        <f>SUM(AV67,BP67,V75,AP75)</f>
        <v>857823</v>
      </c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118">
        <v>26</v>
      </c>
      <c r="AM67" s="118"/>
      <c r="AN67" s="118"/>
      <c r="AO67" s="118"/>
      <c r="AP67" s="118"/>
      <c r="AQ67" s="118"/>
      <c r="AR67" s="118"/>
      <c r="AS67" s="118"/>
      <c r="AT67" s="118"/>
      <c r="AU67" s="118"/>
      <c r="AV67" s="228">
        <v>56311</v>
      </c>
      <c r="AW67" s="228"/>
      <c r="AX67" s="228"/>
      <c r="AY67" s="228"/>
      <c r="AZ67" s="228"/>
      <c r="BA67" s="228"/>
      <c r="BB67" s="228"/>
      <c r="BC67" s="228"/>
      <c r="BD67" s="228"/>
      <c r="BE67" s="228"/>
      <c r="BF67" s="118">
        <v>2</v>
      </c>
      <c r="BG67" s="118"/>
      <c r="BH67" s="118"/>
      <c r="BI67" s="118"/>
      <c r="BJ67" s="118"/>
      <c r="BK67" s="118"/>
      <c r="BL67" s="118"/>
      <c r="BM67" s="118"/>
      <c r="BN67" s="118"/>
      <c r="BO67" s="118"/>
      <c r="BP67" s="228">
        <v>41031</v>
      </c>
      <c r="BQ67" s="228"/>
      <c r="BR67" s="228"/>
      <c r="BS67" s="228"/>
      <c r="BT67" s="228"/>
      <c r="BU67" s="228"/>
      <c r="BV67" s="228"/>
      <c r="BW67" s="228"/>
      <c r="BX67" s="228"/>
      <c r="BY67" s="228"/>
    </row>
    <row r="68" spans="1:77" x14ac:dyDescent="0.2">
      <c r="A68" s="224" t="s">
        <v>306</v>
      </c>
      <c r="B68" s="224"/>
      <c r="C68" s="224"/>
      <c r="D68" s="224"/>
      <c r="E68" s="224"/>
      <c r="F68" s="224"/>
      <c r="G68" s="224"/>
      <c r="H68" s="224"/>
      <c r="I68" s="224"/>
      <c r="J68" s="224"/>
      <c r="K68" s="225"/>
      <c r="L68" s="229">
        <v>33</v>
      </c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227">
        <v>857823</v>
      </c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118">
        <v>26</v>
      </c>
      <c r="AM68" s="118"/>
      <c r="AN68" s="118"/>
      <c r="AO68" s="118"/>
      <c r="AP68" s="118"/>
      <c r="AQ68" s="118"/>
      <c r="AR68" s="118"/>
      <c r="AS68" s="118"/>
      <c r="AT68" s="118"/>
      <c r="AU68" s="118"/>
      <c r="AV68" s="228">
        <v>56311</v>
      </c>
      <c r="AW68" s="228"/>
      <c r="AX68" s="228"/>
      <c r="AY68" s="228"/>
      <c r="AZ68" s="228"/>
      <c r="BA68" s="228"/>
      <c r="BB68" s="228"/>
      <c r="BC68" s="228"/>
      <c r="BD68" s="228"/>
      <c r="BE68" s="228"/>
      <c r="BF68" s="118">
        <v>2</v>
      </c>
      <c r="BG68" s="118"/>
      <c r="BH68" s="118"/>
      <c r="BI68" s="118"/>
      <c r="BJ68" s="118"/>
      <c r="BK68" s="118"/>
      <c r="BL68" s="118"/>
      <c r="BM68" s="118"/>
      <c r="BN68" s="118"/>
      <c r="BO68" s="118"/>
      <c r="BP68" s="228">
        <v>41031</v>
      </c>
      <c r="BQ68" s="228"/>
      <c r="BR68" s="228"/>
      <c r="BS68" s="228"/>
      <c r="BT68" s="228"/>
      <c r="BU68" s="228"/>
      <c r="BV68" s="228"/>
      <c r="BW68" s="228"/>
      <c r="BX68" s="228"/>
      <c r="BY68" s="228"/>
    </row>
    <row r="69" spans="1:77" x14ac:dyDescent="0.2">
      <c r="A69" s="224" t="s">
        <v>308</v>
      </c>
      <c r="B69" s="224"/>
      <c r="C69" s="224"/>
      <c r="D69" s="224"/>
      <c r="E69" s="224"/>
      <c r="F69" s="224"/>
      <c r="G69" s="224"/>
      <c r="H69" s="224"/>
      <c r="I69" s="224"/>
      <c r="J69" s="224"/>
      <c r="K69" s="224"/>
      <c r="L69" s="226">
        <f>SUM(AL69,BF69,L77,AF77)</f>
        <v>33</v>
      </c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7">
        <f>SUM(AV69,BP69,V77,AP77)</f>
        <v>857823</v>
      </c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118">
        <v>26</v>
      </c>
      <c r="AM69" s="118"/>
      <c r="AN69" s="118"/>
      <c r="AO69" s="118"/>
      <c r="AP69" s="118"/>
      <c r="AQ69" s="118"/>
      <c r="AR69" s="118"/>
      <c r="AS69" s="118"/>
      <c r="AT69" s="118"/>
      <c r="AU69" s="118"/>
      <c r="AV69" s="228">
        <v>56311</v>
      </c>
      <c r="AW69" s="228"/>
      <c r="AX69" s="228"/>
      <c r="AY69" s="228"/>
      <c r="AZ69" s="228"/>
      <c r="BA69" s="228"/>
      <c r="BB69" s="228"/>
      <c r="BC69" s="228"/>
      <c r="BD69" s="228"/>
      <c r="BE69" s="228"/>
      <c r="BF69" s="118">
        <v>2</v>
      </c>
      <c r="BG69" s="118"/>
      <c r="BH69" s="118"/>
      <c r="BI69" s="118"/>
      <c r="BJ69" s="118"/>
      <c r="BK69" s="118"/>
      <c r="BL69" s="118"/>
      <c r="BM69" s="118"/>
      <c r="BN69" s="118"/>
      <c r="BO69" s="118"/>
      <c r="BP69" s="228">
        <v>41031</v>
      </c>
      <c r="BQ69" s="228"/>
      <c r="BR69" s="228"/>
      <c r="BS69" s="228"/>
      <c r="BT69" s="228"/>
      <c r="BU69" s="228"/>
      <c r="BV69" s="228"/>
      <c r="BW69" s="228"/>
      <c r="BX69" s="228"/>
      <c r="BY69" s="228"/>
    </row>
    <row r="70" spans="1:77" x14ac:dyDescent="0.2">
      <c r="A70" s="230" t="s">
        <v>312</v>
      </c>
      <c r="B70" s="230"/>
      <c r="C70" s="230"/>
      <c r="D70" s="230"/>
      <c r="E70" s="230"/>
      <c r="F70" s="230"/>
      <c r="G70" s="230"/>
      <c r="H70" s="230"/>
      <c r="I70" s="230"/>
      <c r="J70" s="230"/>
      <c r="K70" s="231"/>
      <c r="L70" s="232">
        <f>SUM(AL70,BF70,L78,AF78)</f>
        <v>34</v>
      </c>
      <c r="M70" s="233"/>
      <c r="N70" s="233"/>
      <c r="O70" s="233"/>
      <c r="P70" s="233"/>
      <c r="Q70" s="233"/>
      <c r="R70" s="233"/>
      <c r="S70" s="233"/>
      <c r="T70" s="233"/>
      <c r="U70" s="233"/>
      <c r="V70" s="233"/>
      <c r="W70" s="233"/>
      <c r="X70" s="233"/>
      <c r="Y70" s="234">
        <f>SUM(AV70,BP70,V78,AP78)</f>
        <v>864015</v>
      </c>
      <c r="Z70" s="234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09">
        <v>27</v>
      </c>
      <c r="AM70" s="209"/>
      <c r="AN70" s="209"/>
      <c r="AO70" s="209"/>
      <c r="AP70" s="209"/>
      <c r="AQ70" s="209"/>
      <c r="AR70" s="209"/>
      <c r="AS70" s="209"/>
      <c r="AT70" s="209"/>
      <c r="AU70" s="209"/>
      <c r="AV70" s="235">
        <f>56311+6192</f>
        <v>62503</v>
      </c>
      <c r="AW70" s="235"/>
      <c r="AX70" s="235"/>
      <c r="AY70" s="235"/>
      <c r="AZ70" s="235"/>
      <c r="BA70" s="235"/>
      <c r="BB70" s="235"/>
      <c r="BC70" s="235"/>
      <c r="BD70" s="235"/>
      <c r="BE70" s="235"/>
      <c r="BF70" s="209">
        <v>2</v>
      </c>
      <c r="BG70" s="209"/>
      <c r="BH70" s="209"/>
      <c r="BI70" s="209"/>
      <c r="BJ70" s="209"/>
      <c r="BK70" s="209"/>
      <c r="BL70" s="209"/>
      <c r="BM70" s="209"/>
      <c r="BN70" s="209"/>
      <c r="BO70" s="209"/>
      <c r="BP70" s="235">
        <v>41031</v>
      </c>
      <c r="BQ70" s="235"/>
      <c r="BR70" s="235"/>
      <c r="BS70" s="235"/>
      <c r="BT70" s="235"/>
      <c r="BU70" s="235"/>
      <c r="BV70" s="235"/>
      <c r="BW70" s="235"/>
      <c r="BX70" s="235"/>
      <c r="BY70" s="235"/>
    </row>
    <row r="71" spans="1:77" x14ac:dyDescent="0.2">
      <c r="A71" s="108"/>
    </row>
    <row r="72" spans="1:77" ht="13.5" customHeight="1" x14ac:dyDescent="0.2">
      <c r="A72" s="214" t="s">
        <v>291</v>
      </c>
      <c r="B72" s="214"/>
      <c r="C72" s="214"/>
      <c r="D72" s="214"/>
      <c r="E72" s="214"/>
      <c r="F72" s="214"/>
      <c r="G72" s="214"/>
      <c r="H72" s="214"/>
      <c r="I72" s="214"/>
      <c r="J72" s="214"/>
      <c r="K72" s="215"/>
      <c r="L72" s="120" t="s">
        <v>50</v>
      </c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2"/>
      <c r="AF72" s="120" t="s">
        <v>49</v>
      </c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</row>
    <row r="73" spans="1:77" ht="13.5" customHeight="1" x14ac:dyDescent="0.2">
      <c r="A73" s="217"/>
      <c r="B73" s="217"/>
      <c r="C73" s="217"/>
      <c r="D73" s="217"/>
      <c r="E73" s="217"/>
      <c r="F73" s="217"/>
      <c r="G73" s="217"/>
      <c r="H73" s="217"/>
      <c r="I73" s="217"/>
      <c r="J73" s="217"/>
      <c r="K73" s="218"/>
      <c r="L73" s="126" t="s">
        <v>48</v>
      </c>
      <c r="M73" s="127"/>
      <c r="N73" s="127"/>
      <c r="O73" s="127"/>
      <c r="P73" s="127"/>
      <c r="Q73" s="127"/>
      <c r="R73" s="127"/>
      <c r="S73" s="127"/>
      <c r="T73" s="127"/>
      <c r="U73" s="128"/>
      <c r="V73" s="220" t="s">
        <v>44</v>
      </c>
      <c r="W73" s="223"/>
      <c r="X73" s="223"/>
      <c r="Y73" s="223"/>
      <c r="Z73" s="223"/>
      <c r="AA73" s="223"/>
      <c r="AB73" s="223"/>
      <c r="AC73" s="223"/>
      <c r="AD73" s="223"/>
      <c r="AE73" s="236"/>
      <c r="AF73" s="126" t="s">
        <v>48</v>
      </c>
      <c r="AG73" s="127"/>
      <c r="AH73" s="127"/>
      <c r="AI73" s="127"/>
      <c r="AJ73" s="127"/>
      <c r="AK73" s="127"/>
      <c r="AL73" s="127"/>
      <c r="AM73" s="127"/>
      <c r="AN73" s="127"/>
      <c r="AO73" s="128"/>
      <c r="AP73" s="220" t="s">
        <v>44</v>
      </c>
      <c r="AQ73" s="223"/>
      <c r="AR73" s="223"/>
      <c r="AS73" s="223"/>
      <c r="AT73" s="223"/>
      <c r="AU73" s="223"/>
      <c r="AV73" s="223"/>
      <c r="AW73" s="223"/>
      <c r="AX73" s="223"/>
      <c r="AY73" s="223"/>
    </row>
    <row r="74" spans="1:77" x14ac:dyDescent="0.2">
      <c r="A74" s="224" t="s">
        <v>313</v>
      </c>
      <c r="B74" s="224"/>
      <c r="C74" s="224"/>
      <c r="D74" s="224"/>
      <c r="E74" s="224"/>
      <c r="F74" s="224"/>
      <c r="G74" s="224"/>
      <c r="H74" s="224"/>
      <c r="I74" s="224"/>
      <c r="J74" s="224"/>
      <c r="K74" s="225"/>
      <c r="L74" s="167">
        <v>4</v>
      </c>
      <c r="M74" s="118"/>
      <c r="N74" s="118"/>
      <c r="O74" s="118"/>
      <c r="P74" s="118"/>
      <c r="Q74" s="118"/>
      <c r="R74" s="118"/>
      <c r="S74" s="118"/>
      <c r="T74" s="118"/>
      <c r="U74" s="118"/>
      <c r="V74" s="50">
        <v>612481</v>
      </c>
      <c r="W74" s="50"/>
      <c r="X74" s="50"/>
      <c r="Y74" s="50"/>
      <c r="Z74" s="50"/>
      <c r="AA74" s="50"/>
      <c r="AB74" s="50"/>
      <c r="AC74" s="50"/>
      <c r="AD74" s="50"/>
      <c r="AE74" s="50"/>
      <c r="AF74" s="50">
        <v>1</v>
      </c>
      <c r="AG74" s="50"/>
      <c r="AH74" s="50"/>
      <c r="AI74" s="50"/>
      <c r="AJ74" s="50"/>
      <c r="AK74" s="50"/>
      <c r="AL74" s="50"/>
      <c r="AM74" s="50"/>
      <c r="AN74" s="50"/>
      <c r="AO74" s="50"/>
      <c r="AP74" s="50">
        <v>148000</v>
      </c>
      <c r="AQ74" s="50"/>
      <c r="AR74" s="50"/>
      <c r="AS74" s="50"/>
      <c r="AT74" s="50"/>
      <c r="AU74" s="50"/>
      <c r="AV74" s="50"/>
      <c r="AW74" s="50"/>
      <c r="AX74" s="50"/>
      <c r="AY74" s="50"/>
    </row>
    <row r="75" spans="1:77" x14ac:dyDescent="0.2">
      <c r="A75" s="224" t="s">
        <v>301</v>
      </c>
      <c r="B75" s="224"/>
      <c r="C75" s="224"/>
      <c r="D75" s="224"/>
      <c r="E75" s="224"/>
      <c r="F75" s="224"/>
      <c r="G75" s="224"/>
      <c r="H75" s="224"/>
      <c r="I75" s="224"/>
      <c r="J75" s="224"/>
      <c r="K75" s="225"/>
      <c r="L75" s="167">
        <v>4</v>
      </c>
      <c r="M75" s="118"/>
      <c r="N75" s="118"/>
      <c r="O75" s="118"/>
      <c r="P75" s="118"/>
      <c r="Q75" s="118"/>
      <c r="R75" s="118"/>
      <c r="S75" s="118"/>
      <c r="T75" s="118"/>
      <c r="U75" s="118"/>
      <c r="V75" s="50">
        <v>612481</v>
      </c>
      <c r="W75" s="50"/>
      <c r="X75" s="50"/>
      <c r="Y75" s="50"/>
      <c r="Z75" s="50"/>
      <c r="AA75" s="50"/>
      <c r="AB75" s="50"/>
      <c r="AC75" s="50"/>
      <c r="AD75" s="50"/>
      <c r="AE75" s="50"/>
      <c r="AF75" s="50">
        <v>1</v>
      </c>
      <c r="AG75" s="50"/>
      <c r="AH75" s="50"/>
      <c r="AI75" s="50"/>
      <c r="AJ75" s="50"/>
      <c r="AK75" s="50"/>
      <c r="AL75" s="50"/>
      <c r="AM75" s="50"/>
      <c r="AN75" s="50"/>
      <c r="AO75" s="50"/>
      <c r="AP75" s="50">
        <v>148000</v>
      </c>
      <c r="AQ75" s="50"/>
      <c r="AR75" s="50"/>
      <c r="AS75" s="50"/>
      <c r="AT75" s="50"/>
      <c r="AU75" s="50"/>
      <c r="AV75" s="50"/>
      <c r="AW75" s="50"/>
      <c r="AX75" s="50"/>
      <c r="AY75" s="50"/>
    </row>
    <row r="76" spans="1:77" x14ac:dyDescent="0.2">
      <c r="A76" s="224" t="s">
        <v>306</v>
      </c>
      <c r="B76" s="224"/>
      <c r="C76" s="224"/>
      <c r="D76" s="224"/>
      <c r="E76" s="224"/>
      <c r="F76" s="224"/>
      <c r="G76" s="224"/>
      <c r="H76" s="224"/>
      <c r="I76" s="224"/>
      <c r="J76" s="224"/>
      <c r="K76" s="225"/>
      <c r="L76" s="167">
        <v>4</v>
      </c>
      <c r="M76" s="118"/>
      <c r="N76" s="118"/>
      <c r="O76" s="118"/>
      <c r="P76" s="118"/>
      <c r="Q76" s="118"/>
      <c r="R76" s="118"/>
      <c r="S76" s="118"/>
      <c r="T76" s="118"/>
      <c r="U76" s="118"/>
      <c r="V76" s="50">
        <v>612481</v>
      </c>
      <c r="W76" s="50"/>
      <c r="X76" s="50"/>
      <c r="Y76" s="50"/>
      <c r="Z76" s="50"/>
      <c r="AA76" s="50"/>
      <c r="AB76" s="50"/>
      <c r="AC76" s="50"/>
      <c r="AD76" s="50"/>
      <c r="AE76" s="50"/>
      <c r="AF76" s="50">
        <v>1</v>
      </c>
      <c r="AG76" s="50"/>
      <c r="AH76" s="50"/>
      <c r="AI76" s="50"/>
      <c r="AJ76" s="50"/>
      <c r="AK76" s="50"/>
      <c r="AL76" s="50"/>
      <c r="AM76" s="50"/>
      <c r="AN76" s="50"/>
      <c r="AO76" s="50"/>
      <c r="AP76" s="50">
        <v>148000</v>
      </c>
      <c r="AQ76" s="50"/>
      <c r="AR76" s="50"/>
      <c r="AS76" s="50"/>
      <c r="AT76" s="50"/>
      <c r="AU76" s="50"/>
      <c r="AV76" s="50"/>
      <c r="AW76" s="50"/>
      <c r="AX76" s="50"/>
      <c r="AY76" s="50"/>
    </row>
    <row r="77" spans="1:77" x14ac:dyDescent="0.2">
      <c r="A77" s="224" t="s">
        <v>308</v>
      </c>
      <c r="B77" s="224"/>
      <c r="C77" s="224"/>
      <c r="D77" s="224"/>
      <c r="E77" s="224"/>
      <c r="F77" s="224"/>
      <c r="G77" s="224"/>
      <c r="H77" s="224"/>
      <c r="I77" s="224"/>
      <c r="J77" s="224"/>
      <c r="K77" s="224"/>
      <c r="L77" s="167">
        <v>4</v>
      </c>
      <c r="M77" s="118"/>
      <c r="N77" s="118"/>
      <c r="O77" s="118"/>
      <c r="P77" s="118"/>
      <c r="Q77" s="118"/>
      <c r="R77" s="118"/>
      <c r="S77" s="118"/>
      <c r="T77" s="118"/>
      <c r="U77" s="118"/>
      <c r="V77" s="50">
        <v>612481</v>
      </c>
      <c r="W77" s="50"/>
      <c r="X77" s="50"/>
      <c r="Y77" s="50"/>
      <c r="Z77" s="50"/>
      <c r="AA77" s="50"/>
      <c r="AB77" s="50"/>
      <c r="AC77" s="50"/>
      <c r="AD77" s="50"/>
      <c r="AE77" s="50"/>
      <c r="AF77" s="50">
        <v>1</v>
      </c>
      <c r="AG77" s="50"/>
      <c r="AH77" s="50"/>
      <c r="AI77" s="50"/>
      <c r="AJ77" s="50"/>
      <c r="AK77" s="50"/>
      <c r="AL77" s="50"/>
      <c r="AM77" s="50"/>
      <c r="AN77" s="50"/>
      <c r="AO77" s="50"/>
      <c r="AP77" s="50">
        <v>148000</v>
      </c>
      <c r="AQ77" s="50"/>
      <c r="AR77" s="50"/>
      <c r="AS77" s="50"/>
      <c r="AT77" s="50"/>
      <c r="AU77" s="50"/>
      <c r="AV77" s="50"/>
      <c r="AW77" s="50"/>
      <c r="AX77" s="50"/>
      <c r="AY77" s="50"/>
    </row>
    <row r="78" spans="1:77" x14ac:dyDescent="0.2">
      <c r="A78" s="230" t="s">
        <v>312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1"/>
      <c r="L78" s="237">
        <v>4</v>
      </c>
      <c r="M78" s="209"/>
      <c r="N78" s="209"/>
      <c r="O78" s="209"/>
      <c r="P78" s="209"/>
      <c r="Q78" s="209"/>
      <c r="R78" s="209"/>
      <c r="S78" s="209"/>
      <c r="T78" s="209"/>
      <c r="U78" s="209"/>
      <c r="V78" s="52">
        <v>612481</v>
      </c>
      <c r="W78" s="52"/>
      <c r="X78" s="52"/>
      <c r="Y78" s="52"/>
      <c r="Z78" s="52"/>
      <c r="AA78" s="52"/>
      <c r="AB78" s="52"/>
      <c r="AC78" s="52"/>
      <c r="AD78" s="52"/>
      <c r="AE78" s="52"/>
      <c r="AF78" s="52">
        <v>1</v>
      </c>
      <c r="AG78" s="52"/>
      <c r="AH78" s="52"/>
      <c r="AI78" s="52"/>
      <c r="AJ78" s="52"/>
      <c r="AK78" s="52"/>
      <c r="AL78" s="52"/>
      <c r="AM78" s="52"/>
      <c r="AN78" s="52"/>
      <c r="AO78" s="52"/>
      <c r="AP78" s="52">
        <v>148000</v>
      </c>
      <c r="AQ78" s="52"/>
      <c r="AR78" s="52"/>
      <c r="AS78" s="52"/>
      <c r="AT78" s="52"/>
      <c r="AU78" s="52"/>
      <c r="AV78" s="52"/>
      <c r="AW78" s="52"/>
      <c r="AX78" s="52"/>
      <c r="AY78" s="52"/>
    </row>
    <row r="79" spans="1:77" x14ac:dyDescent="0.2">
      <c r="A79" s="238"/>
      <c r="B79" s="238"/>
      <c r="C79" s="238"/>
      <c r="D79" s="238"/>
      <c r="E79" s="238"/>
      <c r="F79" s="238"/>
      <c r="G79" s="238"/>
      <c r="H79" s="238"/>
      <c r="I79" s="238"/>
      <c r="J79" s="238"/>
      <c r="K79" s="238"/>
      <c r="N79" s="142"/>
      <c r="O79" s="142"/>
      <c r="P79" s="142"/>
      <c r="Q79" s="142"/>
      <c r="R79" s="142"/>
      <c r="S79" s="142"/>
      <c r="W79" s="239"/>
      <c r="X79" s="239"/>
      <c r="Y79" s="239"/>
      <c r="Z79" s="239"/>
      <c r="AA79" s="239"/>
      <c r="AB79" s="239"/>
      <c r="AC79" s="239"/>
      <c r="AD79" s="239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144" t="s">
        <v>47</v>
      </c>
      <c r="AZ79" s="108"/>
    </row>
    <row r="81" spans="1:77" ht="21" customHeight="1" x14ac:dyDescent="0.2">
      <c r="A81" s="240" t="s">
        <v>46</v>
      </c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  <c r="M81" s="240"/>
      <c r="N81" s="240"/>
      <c r="O81" s="240"/>
      <c r="P81" s="240"/>
      <c r="Q81" s="240"/>
      <c r="R81" s="240"/>
      <c r="S81" s="240"/>
      <c r="T81" s="240"/>
      <c r="U81" s="240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  <c r="AK81" s="240"/>
      <c r="AL81" s="240"/>
      <c r="AM81" s="240"/>
      <c r="AN81" s="240"/>
      <c r="AO81" s="240"/>
      <c r="AP81" s="240"/>
      <c r="AQ81" s="240"/>
      <c r="AR81" s="240"/>
      <c r="AS81" s="240"/>
      <c r="AT81" s="240"/>
      <c r="AU81" s="240"/>
      <c r="AV81" s="240"/>
      <c r="AW81" s="240"/>
      <c r="AX81" s="240"/>
      <c r="AY81" s="240"/>
      <c r="AZ81" s="240"/>
      <c r="BA81" s="240"/>
      <c r="BB81" s="240"/>
      <c r="BC81" s="240"/>
      <c r="BD81" s="240"/>
      <c r="BE81" s="240"/>
      <c r="BF81" s="240"/>
      <c r="BG81" s="240"/>
      <c r="BH81" s="240"/>
      <c r="BI81" s="240"/>
      <c r="BJ81" s="240"/>
      <c r="BK81" s="240"/>
      <c r="BL81" s="240"/>
      <c r="BM81" s="240"/>
      <c r="BN81" s="240"/>
      <c r="BO81" s="240"/>
      <c r="BP81" s="240"/>
      <c r="BQ81" s="240"/>
      <c r="BR81" s="240"/>
      <c r="BS81" s="240"/>
      <c r="BT81" s="240"/>
      <c r="BU81" s="240"/>
      <c r="BV81" s="240"/>
      <c r="BW81" s="240"/>
      <c r="BX81" s="240"/>
      <c r="BY81" s="240"/>
    </row>
    <row r="82" spans="1:77" ht="13.5" customHeight="1" x14ac:dyDescent="0.2">
      <c r="A82" s="241"/>
      <c r="B82" s="241"/>
      <c r="C82" s="241"/>
      <c r="D82" s="241"/>
      <c r="E82" s="241"/>
      <c r="F82" s="241"/>
      <c r="G82" s="241"/>
      <c r="H82" s="241"/>
      <c r="I82" s="241"/>
      <c r="J82" s="241"/>
      <c r="K82" s="241"/>
      <c r="L82" s="241"/>
      <c r="M82" s="241"/>
      <c r="N82" s="241"/>
      <c r="O82" s="241"/>
      <c r="P82" s="241"/>
      <c r="Q82" s="241"/>
      <c r="R82" s="241"/>
      <c r="S82" s="241"/>
      <c r="T82" s="241"/>
      <c r="U82" s="241"/>
      <c r="V82" s="241"/>
      <c r="W82" s="241"/>
      <c r="X82" s="241"/>
      <c r="Y82" s="241"/>
      <c r="Z82" s="241"/>
      <c r="AA82" s="241"/>
      <c r="AB82" s="241"/>
      <c r="AC82" s="241"/>
      <c r="AD82" s="241"/>
      <c r="AE82" s="241"/>
      <c r="AF82" s="241"/>
      <c r="AG82" s="241"/>
      <c r="AH82" s="241"/>
      <c r="AI82" s="241"/>
      <c r="AJ82" s="241"/>
      <c r="AK82" s="241"/>
      <c r="AL82" s="241"/>
      <c r="AM82" s="241"/>
      <c r="AN82" s="241"/>
      <c r="AO82" s="241"/>
      <c r="AP82" s="241"/>
      <c r="AQ82" s="241"/>
      <c r="AR82" s="241"/>
      <c r="AS82" s="241"/>
      <c r="AT82" s="241"/>
      <c r="AU82" s="241"/>
      <c r="AV82" s="241"/>
      <c r="AW82" s="241"/>
      <c r="AX82" s="241"/>
      <c r="AY82" s="241"/>
      <c r="AZ82" s="241"/>
      <c r="BA82" s="241"/>
      <c r="BB82" s="241"/>
      <c r="BC82" s="241"/>
      <c r="BD82" s="241"/>
      <c r="BE82" s="241"/>
      <c r="BF82" s="241"/>
      <c r="BG82" s="241"/>
      <c r="BH82" s="241"/>
      <c r="BI82" s="241"/>
      <c r="BJ82" s="241"/>
      <c r="BK82" s="241"/>
      <c r="BL82" s="241"/>
      <c r="BM82" s="241"/>
      <c r="BN82" s="241"/>
      <c r="BO82" s="241"/>
      <c r="BP82" s="241"/>
      <c r="BQ82" s="241"/>
      <c r="BR82" s="241"/>
      <c r="BS82" s="241"/>
      <c r="BT82" s="241"/>
      <c r="BU82" s="241"/>
      <c r="BV82" s="241"/>
      <c r="BW82" s="241"/>
      <c r="BX82" s="241"/>
      <c r="BY82" s="241"/>
    </row>
    <row r="83" spans="1:77" x14ac:dyDescent="0.2"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114" t="s">
        <v>317</v>
      </c>
    </row>
    <row r="84" spans="1:77" ht="13.5" customHeight="1" x14ac:dyDescent="0.2">
      <c r="A84" s="242" t="s">
        <v>45</v>
      </c>
      <c r="B84" s="242"/>
      <c r="C84" s="242"/>
      <c r="D84" s="242"/>
      <c r="E84" s="242"/>
      <c r="F84" s="242"/>
      <c r="G84" s="242"/>
      <c r="H84" s="242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3"/>
      <c r="Z84" s="244" t="s">
        <v>44</v>
      </c>
      <c r="AA84" s="245"/>
      <c r="AB84" s="245"/>
      <c r="AC84" s="245"/>
      <c r="AD84" s="245"/>
      <c r="AE84" s="245"/>
      <c r="AF84" s="245"/>
      <c r="AG84" s="245"/>
      <c r="AH84" s="245"/>
      <c r="AI84" s="245"/>
      <c r="AJ84" s="245"/>
      <c r="AK84" s="245"/>
      <c r="AL84" s="245"/>
      <c r="AM84" s="245"/>
      <c r="AN84" s="245"/>
      <c r="AO84" s="245"/>
      <c r="AP84" s="245"/>
      <c r="AQ84" s="245"/>
      <c r="AR84" s="245"/>
      <c r="AS84" s="245"/>
      <c r="AT84" s="245"/>
      <c r="AU84" s="245"/>
      <c r="AV84" s="245"/>
      <c r="AW84" s="245"/>
      <c r="AX84" s="245"/>
      <c r="AY84" s="245"/>
      <c r="AZ84" s="245"/>
      <c r="BA84" s="245"/>
      <c r="BB84" s="245"/>
      <c r="BC84" s="245"/>
      <c r="BD84" s="245"/>
      <c r="BE84" s="245"/>
      <c r="BF84" s="245"/>
      <c r="BG84" s="245"/>
      <c r="BH84" s="245"/>
      <c r="BI84" s="245"/>
      <c r="BJ84" s="245"/>
      <c r="BK84" s="245"/>
      <c r="BL84" s="245"/>
      <c r="BM84" s="245"/>
      <c r="BN84" s="245"/>
      <c r="BO84" s="245"/>
      <c r="BP84" s="245"/>
      <c r="BQ84" s="245"/>
      <c r="BR84" s="245"/>
      <c r="BS84" s="245"/>
      <c r="BT84" s="245"/>
      <c r="BU84" s="245"/>
      <c r="BV84" s="245"/>
      <c r="BW84" s="245"/>
      <c r="BX84" s="245"/>
      <c r="BY84" s="245"/>
    </row>
    <row r="85" spans="1:77" ht="13.5" customHeight="1" x14ac:dyDescent="0.2">
      <c r="A85" s="246"/>
      <c r="B85" s="246"/>
      <c r="C85" s="246"/>
      <c r="D85" s="246"/>
      <c r="E85" s="246"/>
      <c r="F85" s="246"/>
      <c r="G85" s="246"/>
      <c r="H85" s="246"/>
      <c r="I85" s="246"/>
      <c r="J85" s="246"/>
      <c r="K85" s="246"/>
      <c r="L85" s="246"/>
      <c r="M85" s="246"/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/>
      <c r="Y85" s="247"/>
      <c r="Z85" s="248" t="s">
        <v>43</v>
      </c>
      <c r="AA85" s="249"/>
      <c r="AB85" s="249"/>
      <c r="AC85" s="249"/>
      <c r="AD85" s="249"/>
      <c r="AE85" s="249"/>
      <c r="AF85" s="249"/>
      <c r="AG85" s="249"/>
      <c r="AH85" s="249"/>
      <c r="AI85" s="249"/>
      <c r="AJ85" s="249"/>
      <c r="AK85" s="249"/>
      <c r="AL85" s="249"/>
      <c r="AM85" s="249"/>
      <c r="AN85" s="249"/>
      <c r="AO85" s="249"/>
      <c r="AP85" s="249"/>
      <c r="AQ85" s="249"/>
      <c r="AR85" s="249"/>
      <c r="AS85" s="249"/>
      <c r="AT85" s="249"/>
      <c r="AU85" s="249"/>
      <c r="AV85" s="249"/>
      <c r="AW85" s="249"/>
      <c r="AX85" s="249"/>
      <c r="AY85" s="250"/>
      <c r="AZ85" s="251" t="s">
        <v>42</v>
      </c>
      <c r="BA85" s="249"/>
      <c r="BB85" s="249"/>
      <c r="BC85" s="249"/>
      <c r="BD85" s="249"/>
      <c r="BE85" s="249"/>
      <c r="BF85" s="249"/>
      <c r="BG85" s="249"/>
      <c r="BH85" s="249"/>
      <c r="BI85" s="249"/>
      <c r="BJ85" s="249"/>
      <c r="BK85" s="249"/>
      <c r="BL85" s="249"/>
      <c r="BM85" s="249"/>
      <c r="BN85" s="249"/>
      <c r="BO85" s="249"/>
      <c r="BP85" s="249"/>
      <c r="BQ85" s="249"/>
      <c r="BR85" s="249"/>
      <c r="BS85" s="249"/>
      <c r="BT85" s="249"/>
      <c r="BU85" s="249"/>
      <c r="BV85" s="249"/>
      <c r="BW85" s="249"/>
      <c r="BX85" s="249"/>
      <c r="BY85" s="249"/>
    </row>
    <row r="86" spans="1:77" ht="13.5" customHeight="1" x14ac:dyDescent="0.2">
      <c r="A86" s="252" t="s">
        <v>41</v>
      </c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3"/>
      <c r="Z86" s="254"/>
      <c r="AA86" s="108"/>
      <c r="AB86" s="108"/>
      <c r="AG86" s="255">
        <v>81000</v>
      </c>
      <c r="AH86" s="255"/>
      <c r="AI86" s="255"/>
      <c r="AJ86" s="255"/>
      <c r="AK86" s="255"/>
      <c r="AL86" s="255"/>
      <c r="AM86" s="255"/>
      <c r="AN86" s="255"/>
      <c r="AO86" s="255"/>
      <c r="AP86" s="255"/>
      <c r="AQ86" s="108"/>
      <c r="BF86" s="255">
        <v>3000</v>
      </c>
      <c r="BG86" s="256"/>
      <c r="BH86" s="256"/>
      <c r="BI86" s="256"/>
      <c r="BJ86" s="256"/>
      <c r="BK86" s="256"/>
      <c r="BL86" s="256"/>
      <c r="BM86" s="256"/>
      <c r="BN86" s="256"/>
      <c r="BO86" s="256"/>
      <c r="BP86" s="256"/>
    </row>
    <row r="87" spans="1:77" ht="13.5" customHeight="1" x14ac:dyDescent="0.2">
      <c r="A87" s="252" t="s">
        <v>40</v>
      </c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3"/>
      <c r="Z87" s="108"/>
      <c r="AA87" s="108"/>
      <c r="AB87" s="108"/>
      <c r="AG87" s="255">
        <v>70000</v>
      </c>
      <c r="AH87" s="256"/>
      <c r="AI87" s="256"/>
      <c r="AJ87" s="256"/>
      <c r="AK87" s="256"/>
      <c r="AL87" s="256"/>
      <c r="AM87" s="256"/>
      <c r="AN87" s="256"/>
      <c r="AO87" s="256"/>
      <c r="AP87" s="256"/>
      <c r="AQ87" s="108"/>
      <c r="BF87" s="255">
        <v>100000</v>
      </c>
      <c r="BG87" s="256"/>
      <c r="BH87" s="256"/>
      <c r="BI87" s="256"/>
      <c r="BJ87" s="256"/>
      <c r="BK87" s="256"/>
      <c r="BL87" s="256"/>
      <c r="BM87" s="256"/>
      <c r="BN87" s="256"/>
      <c r="BO87" s="256"/>
      <c r="BP87" s="256"/>
    </row>
    <row r="88" spans="1:77" ht="13.5" customHeight="1" x14ac:dyDescent="0.2">
      <c r="A88" s="252" t="s">
        <v>39</v>
      </c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3"/>
      <c r="Z88" s="108"/>
      <c r="AA88" s="108"/>
      <c r="AB88" s="108"/>
      <c r="AG88" s="255">
        <v>470000</v>
      </c>
      <c r="AH88" s="256"/>
      <c r="AI88" s="256"/>
      <c r="AJ88" s="256"/>
      <c r="AK88" s="256"/>
      <c r="AL88" s="256"/>
      <c r="AM88" s="256"/>
      <c r="AN88" s="256"/>
      <c r="AO88" s="256"/>
      <c r="AP88" s="256"/>
      <c r="AQ88" s="108"/>
      <c r="BF88" s="255">
        <v>20000</v>
      </c>
      <c r="BG88" s="256"/>
      <c r="BH88" s="256"/>
      <c r="BI88" s="256"/>
      <c r="BJ88" s="256"/>
      <c r="BK88" s="256"/>
      <c r="BL88" s="256"/>
      <c r="BM88" s="256"/>
      <c r="BN88" s="256"/>
      <c r="BO88" s="256"/>
      <c r="BP88" s="256"/>
    </row>
    <row r="89" spans="1:77" ht="13.5" customHeight="1" x14ac:dyDescent="0.2">
      <c r="A89" s="252" t="s">
        <v>38</v>
      </c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3"/>
      <c r="Z89" s="108"/>
      <c r="AA89" s="108"/>
      <c r="AB89" s="108"/>
      <c r="AG89" s="255">
        <v>780000</v>
      </c>
      <c r="AH89" s="256"/>
      <c r="AI89" s="256"/>
      <c r="AJ89" s="256"/>
      <c r="AK89" s="256"/>
      <c r="AL89" s="256"/>
      <c r="AM89" s="256"/>
      <c r="AN89" s="256"/>
      <c r="AO89" s="256"/>
      <c r="AP89" s="256"/>
      <c r="AQ89" s="108"/>
      <c r="BF89" s="255">
        <v>540000</v>
      </c>
      <c r="BG89" s="256"/>
      <c r="BH89" s="256"/>
      <c r="BI89" s="256"/>
      <c r="BJ89" s="256"/>
      <c r="BK89" s="256"/>
      <c r="BL89" s="256"/>
      <c r="BM89" s="256"/>
      <c r="BN89" s="256"/>
      <c r="BO89" s="256"/>
      <c r="BP89" s="256"/>
    </row>
    <row r="90" spans="1:77" ht="13.5" customHeight="1" x14ac:dyDescent="0.2">
      <c r="A90" s="252" t="s">
        <v>37</v>
      </c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53"/>
      <c r="Z90" s="108"/>
      <c r="AA90" s="108"/>
      <c r="AB90" s="108"/>
      <c r="AG90" s="255">
        <v>190000</v>
      </c>
      <c r="AH90" s="256"/>
      <c r="AI90" s="256"/>
      <c r="AJ90" s="256"/>
      <c r="AK90" s="256"/>
      <c r="AL90" s="256"/>
      <c r="AM90" s="256"/>
      <c r="AN90" s="256"/>
      <c r="AO90" s="256"/>
      <c r="AP90" s="256"/>
      <c r="AQ90" s="108"/>
      <c r="BF90" s="255">
        <v>40000</v>
      </c>
      <c r="BG90" s="256"/>
      <c r="BH90" s="256"/>
      <c r="BI90" s="256"/>
      <c r="BJ90" s="256"/>
      <c r="BK90" s="256"/>
      <c r="BL90" s="256"/>
      <c r="BM90" s="256"/>
      <c r="BN90" s="256"/>
      <c r="BO90" s="256"/>
      <c r="BP90" s="256"/>
    </row>
    <row r="91" spans="1:77" ht="13.5" customHeight="1" x14ac:dyDescent="0.2">
      <c r="A91" s="252" t="s">
        <v>36</v>
      </c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3"/>
      <c r="Z91" s="108"/>
      <c r="AA91" s="108"/>
      <c r="AB91" s="108"/>
      <c r="AG91" s="255">
        <v>850000</v>
      </c>
      <c r="AH91" s="256"/>
      <c r="AI91" s="256"/>
      <c r="AJ91" s="256"/>
      <c r="AK91" s="256"/>
      <c r="AL91" s="256"/>
      <c r="AM91" s="256"/>
      <c r="AN91" s="256"/>
      <c r="AO91" s="256"/>
      <c r="AP91" s="256"/>
      <c r="AQ91" s="108"/>
      <c r="BF91" s="255" t="s">
        <v>254</v>
      </c>
      <c r="BG91" s="256"/>
      <c r="BH91" s="256"/>
      <c r="BI91" s="256"/>
      <c r="BJ91" s="256"/>
      <c r="BK91" s="256"/>
      <c r="BL91" s="256"/>
      <c r="BM91" s="256"/>
      <c r="BN91" s="256"/>
      <c r="BO91" s="256"/>
      <c r="BP91" s="256"/>
    </row>
    <row r="92" spans="1:77" ht="13.5" customHeight="1" x14ac:dyDescent="0.2">
      <c r="A92" s="252" t="s">
        <v>35</v>
      </c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3"/>
      <c r="Z92" s="108"/>
      <c r="AA92" s="108"/>
      <c r="AB92" s="108"/>
      <c r="AG92" s="255">
        <v>690000</v>
      </c>
      <c r="AH92" s="256"/>
      <c r="AI92" s="256"/>
      <c r="AJ92" s="256"/>
      <c r="AK92" s="256"/>
      <c r="AL92" s="256"/>
      <c r="AM92" s="256"/>
      <c r="AN92" s="256"/>
      <c r="AO92" s="256"/>
      <c r="AP92" s="256"/>
      <c r="AQ92" s="108"/>
      <c r="BF92" s="255">
        <v>290000</v>
      </c>
      <c r="BG92" s="256"/>
      <c r="BH92" s="256"/>
      <c r="BI92" s="256"/>
      <c r="BJ92" s="256"/>
      <c r="BK92" s="256"/>
      <c r="BL92" s="256"/>
      <c r="BM92" s="256"/>
      <c r="BN92" s="256"/>
      <c r="BO92" s="256"/>
      <c r="BP92" s="256"/>
    </row>
    <row r="93" spans="1:77" ht="13.5" customHeight="1" x14ac:dyDescent="0.2">
      <c r="A93" s="252" t="s">
        <v>34</v>
      </c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3"/>
      <c r="Z93" s="108"/>
      <c r="AA93" s="108"/>
      <c r="AB93" s="108"/>
      <c r="AG93" s="255">
        <v>1650000</v>
      </c>
      <c r="AH93" s="256"/>
      <c r="AI93" s="256"/>
      <c r="AJ93" s="256"/>
      <c r="AK93" s="256"/>
      <c r="AL93" s="256"/>
      <c r="AM93" s="256"/>
      <c r="AN93" s="256"/>
      <c r="AO93" s="256"/>
      <c r="AP93" s="256"/>
      <c r="AQ93" s="108"/>
      <c r="BF93" s="255" t="s">
        <v>254</v>
      </c>
      <c r="BG93" s="256"/>
      <c r="BH93" s="256"/>
      <c r="BI93" s="256"/>
      <c r="BJ93" s="256"/>
      <c r="BK93" s="256"/>
      <c r="BL93" s="256"/>
      <c r="BM93" s="256"/>
      <c r="BN93" s="256"/>
      <c r="BO93" s="256"/>
      <c r="BP93" s="256"/>
    </row>
    <row r="94" spans="1:77" ht="6.75" customHeight="1" x14ac:dyDescent="0.2">
      <c r="A94" s="257"/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8"/>
      <c r="Z94" s="108"/>
      <c r="AA94" s="108"/>
      <c r="AB94" s="108"/>
      <c r="AG94" s="259"/>
      <c r="AH94" s="147"/>
      <c r="AI94" s="147"/>
      <c r="AJ94" s="147"/>
      <c r="AK94" s="147"/>
      <c r="AL94" s="147"/>
      <c r="AM94" s="147"/>
      <c r="AN94" s="147"/>
      <c r="AO94" s="147"/>
      <c r="AP94" s="147"/>
      <c r="AQ94" s="108"/>
      <c r="BF94" s="259"/>
      <c r="BG94" s="147"/>
      <c r="BH94" s="147"/>
      <c r="BI94" s="147"/>
      <c r="BJ94" s="147"/>
      <c r="BK94" s="147"/>
      <c r="BL94" s="147"/>
      <c r="BM94" s="147"/>
      <c r="BN94" s="147"/>
      <c r="BO94" s="147"/>
      <c r="BP94" s="147"/>
    </row>
    <row r="95" spans="1:77" x14ac:dyDescent="0.2">
      <c r="A95" s="148" t="s">
        <v>32</v>
      </c>
      <c r="B95" s="148"/>
      <c r="C95" s="148"/>
      <c r="D95" s="148"/>
      <c r="E95" s="148"/>
      <c r="F95" s="148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9"/>
      <c r="Z95" s="150"/>
      <c r="AA95" s="150"/>
      <c r="AB95" s="150"/>
      <c r="AC95" s="113"/>
      <c r="AD95" s="113"/>
      <c r="AE95" s="113"/>
      <c r="AF95" s="113"/>
      <c r="AG95" s="260">
        <v>4781000</v>
      </c>
      <c r="AH95" s="261"/>
      <c r="AI95" s="261"/>
      <c r="AJ95" s="261"/>
      <c r="AK95" s="261"/>
      <c r="AL95" s="261"/>
      <c r="AM95" s="261"/>
      <c r="AN95" s="261"/>
      <c r="AO95" s="261"/>
      <c r="AP95" s="261"/>
      <c r="AQ95" s="150"/>
      <c r="AR95" s="113"/>
      <c r="AS95" s="113"/>
      <c r="AT95" s="113"/>
      <c r="AU95" s="113"/>
      <c r="AV95" s="113"/>
      <c r="AW95" s="113"/>
      <c r="AX95" s="113"/>
      <c r="AY95" s="113"/>
      <c r="AZ95" s="113"/>
      <c r="BA95" s="113"/>
      <c r="BB95" s="113"/>
      <c r="BC95" s="113"/>
      <c r="BD95" s="113"/>
      <c r="BE95" s="113"/>
      <c r="BF95" s="260">
        <v>993000</v>
      </c>
      <c r="BG95" s="261"/>
      <c r="BH95" s="261"/>
      <c r="BI95" s="261"/>
      <c r="BJ95" s="261"/>
      <c r="BK95" s="261"/>
      <c r="BL95" s="261"/>
      <c r="BM95" s="261"/>
      <c r="BN95" s="261"/>
      <c r="BO95" s="261"/>
      <c r="BP95" s="261"/>
      <c r="BQ95" s="113"/>
      <c r="BR95" s="113"/>
      <c r="BS95" s="113"/>
      <c r="BT95" s="113"/>
      <c r="BU95" s="113"/>
      <c r="BV95" s="113"/>
      <c r="BW95" s="113"/>
      <c r="BX95" s="113"/>
      <c r="BY95" s="113"/>
    </row>
    <row r="96" spans="1:77" x14ac:dyDescent="0.2">
      <c r="M96" s="262"/>
      <c r="N96" s="262"/>
      <c r="O96" s="262"/>
      <c r="P96" s="262"/>
      <c r="Q96" s="262"/>
      <c r="R96" s="262"/>
      <c r="S96" s="262"/>
      <c r="T96" s="262"/>
      <c r="U96" s="262"/>
      <c r="V96" s="262"/>
      <c r="W96" s="262"/>
      <c r="X96" s="262"/>
      <c r="Y96" s="262"/>
      <c r="Z96" s="262"/>
      <c r="AA96" s="262"/>
      <c r="AB96" s="262"/>
      <c r="AC96" s="262"/>
      <c r="AD96" s="262"/>
      <c r="AE96" s="262"/>
      <c r="AF96" s="262"/>
      <c r="AG96" s="262"/>
      <c r="AH96" s="262"/>
      <c r="AI96" s="262"/>
      <c r="AJ96" s="262"/>
      <c r="AK96" s="262"/>
      <c r="AL96" s="262"/>
      <c r="AM96" s="262"/>
      <c r="AN96" s="262"/>
      <c r="AO96" s="262"/>
      <c r="AP96" s="262"/>
      <c r="AQ96" s="262"/>
      <c r="AR96" s="262"/>
      <c r="AS96" s="262"/>
      <c r="AT96" s="262"/>
      <c r="AU96" s="262"/>
      <c r="AV96" s="262"/>
      <c r="AW96" s="262"/>
      <c r="AX96" s="262"/>
      <c r="AY96" s="262"/>
      <c r="AZ96" s="262"/>
      <c r="BB96" s="262"/>
      <c r="BI96" s="263"/>
      <c r="BJ96" s="263"/>
      <c r="BK96" s="263"/>
      <c r="BL96" s="263"/>
      <c r="BM96" s="263"/>
      <c r="BN96" s="263"/>
      <c r="BO96" s="263"/>
      <c r="BP96" s="263"/>
      <c r="BQ96" s="263"/>
      <c r="BR96" s="263"/>
      <c r="BS96" s="263"/>
      <c r="BT96" s="263"/>
      <c r="BU96" s="263"/>
      <c r="BV96" s="263"/>
      <c r="BW96" s="263"/>
      <c r="BX96" s="263"/>
      <c r="BY96" s="262" t="s">
        <v>220</v>
      </c>
    </row>
    <row r="97" spans="1:77" x14ac:dyDescent="0.2"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B97" s="144"/>
      <c r="BJ97" s="144"/>
      <c r="BK97" s="144"/>
      <c r="BL97" s="144"/>
      <c r="BM97" s="144"/>
      <c r="BN97" s="144"/>
      <c r="BO97" s="144"/>
      <c r="BP97" s="144"/>
      <c r="BQ97" s="144"/>
      <c r="BR97" s="144"/>
      <c r="BS97" s="144"/>
      <c r="BT97" s="144"/>
      <c r="BU97" s="144"/>
      <c r="BV97" s="144"/>
      <c r="BW97" s="144"/>
      <c r="BX97" s="144"/>
      <c r="BY97" s="144"/>
    </row>
    <row r="98" spans="1:77" ht="21" customHeight="1" x14ac:dyDescent="0.2">
      <c r="A98" s="240" t="s">
        <v>31</v>
      </c>
      <c r="B98" s="240"/>
      <c r="C98" s="240"/>
      <c r="D98" s="240"/>
      <c r="E98" s="240"/>
      <c r="F98" s="240"/>
      <c r="G98" s="240"/>
      <c r="H98" s="240"/>
      <c r="I98" s="240"/>
      <c r="J98" s="240"/>
      <c r="K98" s="240"/>
      <c r="L98" s="240"/>
      <c r="M98" s="240"/>
      <c r="N98" s="240"/>
      <c r="O98" s="240"/>
      <c r="P98" s="240"/>
      <c r="Q98" s="240"/>
      <c r="R98" s="240"/>
      <c r="S98" s="240"/>
      <c r="T98" s="240"/>
      <c r="U98" s="240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40"/>
      <c r="AH98" s="240"/>
      <c r="AI98" s="240"/>
      <c r="AJ98" s="240"/>
      <c r="AK98" s="240"/>
      <c r="AL98" s="240"/>
      <c r="AM98" s="240"/>
      <c r="AN98" s="240"/>
      <c r="AO98" s="240"/>
      <c r="AP98" s="240"/>
      <c r="AQ98" s="240"/>
      <c r="AR98" s="240"/>
      <c r="AS98" s="240"/>
      <c r="AT98" s="240"/>
      <c r="AU98" s="240"/>
      <c r="AV98" s="240"/>
      <c r="AW98" s="240"/>
      <c r="AX98" s="240"/>
      <c r="AY98" s="240"/>
      <c r="AZ98" s="240"/>
      <c r="BA98" s="240"/>
      <c r="BB98" s="240"/>
      <c r="BC98" s="240"/>
      <c r="BD98" s="240"/>
      <c r="BE98" s="240"/>
      <c r="BF98" s="240"/>
      <c r="BG98" s="240"/>
      <c r="BH98" s="240"/>
      <c r="BI98" s="240"/>
      <c r="BJ98" s="240"/>
      <c r="BK98" s="240"/>
      <c r="BL98" s="240"/>
      <c r="BM98" s="240"/>
      <c r="BN98" s="240"/>
      <c r="BO98" s="240"/>
      <c r="BP98" s="240"/>
      <c r="BQ98" s="240"/>
      <c r="BR98" s="240"/>
      <c r="BS98" s="240"/>
      <c r="BT98" s="240"/>
      <c r="BU98" s="240"/>
      <c r="BV98" s="240"/>
      <c r="BW98" s="240"/>
      <c r="BX98" s="240"/>
      <c r="BY98" s="240"/>
    </row>
    <row r="99" spans="1:77" ht="13.5" customHeight="1" x14ac:dyDescent="0.2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264"/>
      <c r="AD99" s="264"/>
      <c r="AE99" s="264"/>
      <c r="AF99" s="264"/>
      <c r="AG99" s="264"/>
      <c r="AH99" s="264"/>
      <c r="AI99" s="264"/>
      <c r="AJ99" s="264"/>
      <c r="AK99" s="264"/>
      <c r="AL99" s="264"/>
      <c r="AM99" s="264"/>
      <c r="AN99" s="264"/>
      <c r="AO99" s="264"/>
      <c r="AP99" s="264"/>
      <c r="AQ99" s="264"/>
      <c r="AR99" s="264"/>
      <c r="AS99" s="264"/>
      <c r="AT99" s="264"/>
      <c r="AU99" s="264"/>
      <c r="AV99" s="264"/>
      <c r="AW99" s="264"/>
      <c r="AX99" s="264"/>
      <c r="AY99" s="264"/>
      <c r="AZ99" s="264"/>
      <c r="BA99" s="264"/>
      <c r="BB99" s="264"/>
      <c r="BC99" s="264"/>
      <c r="BD99" s="264"/>
      <c r="BE99" s="264"/>
      <c r="BF99" s="264"/>
      <c r="BG99" s="264"/>
      <c r="BH99" s="264"/>
      <c r="BI99" s="264"/>
      <c r="BJ99" s="264"/>
      <c r="BK99" s="264"/>
      <c r="BL99" s="264"/>
      <c r="BM99" s="264"/>
      <c r="BN99" s="264"/>
      <c r="BO99" s="264"/>
      <c r="BP99" s="264"/>
      <c r="BQ99" s="264"/>
      <c r="BR99" s="264"/>
      <c r="BS99" s="264"/>
      <c r="BT99" s="264"/>
      <c r="BU99" s="264"/>
      <c r="BV99" s="264"/>
      <c r="BW99" s="264"/>
      <c r="BX99" s="264"/>
      <c r="BY99" s="264"/>
    </row>
    <row r="100" spans="1:77" x14ac:dyDescent="0.2">
      <c r="Z100" s="113"/>
      <c r="AA100" s="113"/>
      <c r="AB100" s="113"/>
      <c r="AC100" s="113"/>
      <c r="AD100" s="113"/>
      <c r="AE100" s="113"/>
      <c r="AF100" s="113"/>
      <c r="AG100" s="113"/>
      <c r="AH100" s="113"/>
      <c r="AI100" s="113"/>
      <c r="AJ100" s="113"/>
      <c r="AK100" s="113"/>
      <c r="AL100" s="113"/>
      <c r="AM100" s="113"/>
      <c r="AN100" s="113"/>
      <c r="AO100" s="113"/>
      <c r="AP100" s="113"/>
      <c r="AQ100" s="113"/>
      <c r="AR100" s="113"/>
      <c r="AS100" s="113"/>
      <c r="AT100" s="113"/>
      <c r="AU100" s="113"/>
      <c r="AV100" s="113"/>
      <c r="AW100" s="113"/>
      <c r="AX100" s="113"/>
      <c r="AY100" s="113"/>
      <c r="AZ100" s="113"/>
      <c r="BA100" s="113"/>
      <c r="BB100" s="113"/>
      <c r="BC100" s="113"/>
      <c r="BD100" s="113"/>
      <c r="BE100" s="113"/>
      <c r="BG100" s="113"/>
      <c r="BH100" s="113"/>
      <c r="BI100" s="113"/>
      <c r="BJ100" s="113"/>
      <c r="BL100" s="150"/>
      <c r="BM100" s="150"/>
      <c r="BN100" s="150"/>
      <c r="BO100" s="150"/>
      <c r="BP100" s="150"/>
      <c r="BQ100" s="150"/>
      <c r="BR100" s="150"/>
      <c r="BS100" s="150"/>
      <c r="BT100" s="150"/>
      <c r="BU100" s="150"/>
      <c r="BV100" s="150"/>
      <c r="BW100" s="150"/>
      <c r="BX100" s="150"/>
      <c r="BY100" s="114" t="s">
        <v>318</v>
      </c>
    </row>
    <row r="101" spans="1:77" ht="13.5" customHeight="1" x14ac:dyDescent="0.2">
      <c r="A101" s="265" t="s">
        <v>30</v>
      </c>
      <c r="B101" s="265"/>
      <c r="C101" s="265"/>
      <c r="D101" s="265"/>
      <c r="E101" s="265"/>
      <c r="F101" s="265"/>
      <c r="G101" s="265"/>
      <c r="H101" s="265"/>
      <c r="I101" s="265"/>
      <c r="J101" s="265"/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6"/>
      <c r="Z101" s="267" t="s">
        <v>29</v>
      </c>
      <c r="AA101" s="268"/>
      <c r="AB101" s="268"/>
      <c r="AC101" s="268"/>
      <c r="AD101" s="268"/>
      <c r="AE101" s="268"/>
      <c r="AF101" s="268"/>
      <c r="AG101" s="268"/>
      <c r="AH101" s="268"/>
      <c r="AI101" s="268"/>
      <c r="AJ101" s="268"/>
      <c r="AK101" s="268"/>
      <c r="AL101" s="268"/>
      <c r="AM101" s="268"/>
      <c r="AN101" s="268"/>
      <c r="AO101" s="268"/>
      <c r="AP101" s="268"/>
      <c r="AQ101" s="268"/>
      <c r="AR101" s="268"/>
      <c r="AS101" s="268"/>
      <c r="AT101" s="268"/>
      <c r="AU101" s="268"/>
      <c r="AV101" s="268"/>
      <c r="AW101" s="268"/>
      <c r="AX101" s="268"/>
      <c r="AY101" s="269"/>
      <c r="AZ101" s="270" t="s">
        <v>28</v>
      </c>
      <c r="BA101" s="271"/>
      <c r="BB101" s="271"/>
      <c r="BC101" s="271"/>
      <c r="BD101" s="271"/>
      <c r="BE101" s="271"/>
      <c r="BF101" s="271"/>
      <c r="BG101" s="271"/>
      <c r="BH101" s="271"/>
      <c r="BI101" s="271"/>
      <c r="BJ101" s="271"/>
      <c r="BK101" s="271"/>
      <c r="BL101" s="271"/>
      <c r="BM101" s="271"/>
      <c r="BN101" s="271"/>
      <c r="BO101" s="271"/>
      <c r="BP101" s="271"/>
      <c r="BQ101" s="271"/>
      <c r="BR101" s="271"/>
      <c r="BS101" s="271"/>
      <c r="BT101" s="271"/>
      <c r="BU101" s="271"/>
      <c r="BV101" s="271"/>
      <c r="BW101" s="271"/>
      <c r="BX101" s="271"/>
      <c r="BY101" s="271"/>
    </row>
    <row r="102" spans="1:77" ht="13.5" customHeight="1" x14ac:dyDescent="0.2">
      <c r="A102" s="272" t="s">
        <v>27</v>
      </c>
      <c r="B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2"/>
      <c r="N102" s="272"/>
      <c r="O102" s="272"/>
      <c r="P102" s="272"/>
      <c r="Q102" s="272"/>
      <c r="R102" s="272"/>
      <c r="S102" s="272"/>
      <c r="T102" s="272"/>
      <c r="U102" s="272"/>
      <c r="V102" s="272"/>
      <c r="W102" s="272"/>
      <c r="X102" s="272"/>
      <c r="Y102" s="273"/>
      <c r="Z102" s="108"/>
      <c r="AA102" s="108"/>
      <c r="AF102" s="274">
        <f>SUM(AF104:AN115)</f>
        <v>2303.9</v>
      </c>
      <c r="AG102" s="274"/>
      <c r="AH102" s="274"/>
      <c r="AI102" s="274"/>
      <c r="AJ102" s="274"/>
      <c r="AK102" s="274"/>
      <c r="AL102" s="274"/>
      <c r="AM102" s="274"/>
      <c r="AN102" s="274"/>
      <c r="BF102" s="274">
        <f>SUM(BF104:BM115)</f>
        <v>99.999999999999972</v>
      </c>
      <c r="BG102" s="274"/>
      <c r="BH102" s="274"/>
      <c r="BI102" s="274"/>
      <c r="BJ102" s="274"/>
      <c r="BK102" s="274"/>
      <c r="BL102" s="274"/>
      <c r="BM102" s="274"/>
    </row>
    <row r="103" spans="1:77" ht="6.75" customHeight="1" x14ac:dyDescent="0.2">
      <c r="A103" s="275"/>
      <c r="B103" s="275"/>
      <c r="C103" s="275"/>
      <c r="D103" s="275"/>
      <c r="E103" s="275"/>
      <c r="F103" s="275"/>
      <c r="G103" s="275"/>
      <c r="H103" s="275"/>
      <c r="I103" s="275"/>
      <c r="J103" s="275"/>
      <c r="K103" s="275"/>
      <c r="L103" s="275"/>
      <c r="M103" s="275"/>
      <c r="N103" s="275"/>
      <c r="O103" s="275"/>
      <c r="P103" s="275"/>
      <c r="Q103" s="275"/>
      <c r="R103" s="275"/>
      <c r="S103" s="275"/>
      <c r="T103" s="275"/>
      <c r="U103" s="275"/>
      <c r="V103" s="275"/>
      <c r="W103" s="275"/>
      <c r="X103" s="275"/>
      <c r="Y103" s="276"/>
      <c r="Z103" s="108"/>
      <c r="AA103" s="108"/>
      <c r="AF103" s="277"/>
      <c r="AG103" s="277"/>
      <c r="AH103" s="277"/>
      <c r="AI103" s="277"/>
      <c r="AJ103" s="277"/>
      <c r="AK103" s="277"/>
      <c r="AL103" s="277"/>
      <c r="AM103" s="277"/>
      <c r="AN103" s="277"/>
      <c r="BF103" s="277"/>
      <c r="BG103" s="277"/>
      <c r="BH103" s="277"/>
      <c r="BI103" s="277"/>
      <c r="BJ103" s="277"/>
      <c r="BK103" s="277"/>
      <c r="BL103" s="277"/>
      <c r="BM103" s="277"/>
    </row>
    <row r="104" spans="1:77" ht="13.5" customHeight="1" x14ac:dyDescent="0.2">
      <c r="A104" s="252" t="s">
        <v>26</v>
      </c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  <c r="Y104" s="253"/>
      <c r="Z104" s="108"/>
      <c r="AA104" s="108"/>
      <c r="AF104" s="278">
        <v>849.2</v>
      </c>
      <c r="AG104" s="278"/>
      <c r="AH104" s="278"/>
      <c r="AI104" s="278"/>
      <c r="AJ104" s="278"/>
      <c r="AK104" s="278"/>
      <c r="AL104" s="278"/>
      <c r="AM104" s="278"/>
      <c r="AN104" s="278"/>
      <c r="BF104" s="278">
        <f>AF104/($AF$104+$AF$105+$AF$106+$AF$107+$AF$108+$AF$109+$AF$110+$AF$111+$AF$112+$AF$113+$AF$114+$AF$115)*100</f>
        <v>36.859238682234476</v>
      </c>
      <c r="BG104" s="278"/>
      <c r="BH104" s="278"/>
      <c r="BI104" s="278"/>
      <c r="BJ104" s="278"/>
      <c r="BK104" s="278"/>
      <c r="BL104" s="278"/>
      <c r="BM104" s="278"/>
    </row>
    <row r="105" spans="1:77" ht="13.5" customHeight="1" x14ac:dyDescent="0.2">
      <c r="A105" s="252" t="s">
        <v>25</v>
      </c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3"/>
      <c r="Z105" s="108"/>
      <c r="AA105" s="108"/>
      <c r="AF105" s="278">
        <v>7.5</v>
      </c>
      <c r="AG105" s="278"/>
      <c r="AH105" s="278"/>
      <c r="AI105" s="278"/>
      <c r="AJ105" s="278"/>
      <c r="AK105" s="278"/>
      <c r="AL105" s="278"/>
      <c r="AM105" s="278"/>
      <c r="AN105" s="278"/>
      <c r="BF105" s="278">
        <f t="shared" ref="BF105:BF115" si="0">AF105/($AF$104+$AF$105+$AF$106+$AF$107+$AF$108+$AF$109+$AF$110+$AF$111+$AF$112+$AF$113+$AF$114+$AF$115)*100</f>
        <v>0.32553496245496766</v>
      </c>
      <c r="BG105" s="278"/>
      <c r="BH105" s="278"/>
      <c r="BI105" s="278"/>
      <c r="BJ105" s="278"/>
      <c r="BK105" s="278"/>
      <c r="BL105" s="278"/>
      <c r="BM105" s="278"/>
    </row>
    <row r="106" spans="1:77" ht="13.5" customHeight="1" x14ac:dyDescent="0.2">
      <c r="A106" s="279" t="s">
        <v>24</v>
      </c>
      <c r="B106" s="279"/>
      <c r="C106" s="279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  <c r="O106" s="279"/>
      <c r="P106" s="279"/>
      <c r="Q106" s="279"/>
      <c r="R106" s="279"/>
      <c r="S106" s="279"/>
      <c r="T106" s="279"/>
      <c r="U106" s="279"/>
      <c r="V106" s="279"/>
      <c r="W106" s="279"/>
      <c r="X106" s="279"/>
      <c r="Y106" s="280"/>
      <c r="Z106" s="108"/>
      <c r="AA106" s="108"/>
      <c r="AF106" s="278">
        <v>153.5</v>
      </c>
      <c r="AG106" s="278"/>
      <c r="AH106" s="278"/>
      <c r="AI106" s="278"/>
      <c r="AJ106" s="278"/>
      <c r="AK106" s="278"/>
      <c r="AL106" s="278"/>
      <c r="AM106" s="278"/>
      <c r="AN106" s="278"/>
      <c r="BF106" s="278">
        <f t="shared" si="0"/>
        <v>6.662615564911671</v>
      </c>
      <c r="BG106" s="278"/>
      <c r="BH106" s="278"/>
      <c r="BI106" s="278"/>
      <c r="BJ106" s="278"/>
      <c r="BK106" s="278"/>
      <c r="BL106" s="278"/>
      <c r="BM106" s="278"/>
    </row>
    <row r="107" spans="1:77" ht="13.5" customHeight="1" x14ac:dyDescent="0.2">
      <c r="A107" s="279" t="s">
        <v>23</v>
      </c>
      <c r="B107" s="279"/>
      <c r="C107" s="279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  <c r="O107" s="279"/>
      <c r="P107" s="279"/>
      <c r="Q107" s="279"/>
      <c r="R107" s="279"/>
      <c r="S107" s="279"/>
      <c r="T107" s="279"/>
      <c r="U107" s="279"/>
      <c r="V107" s="279"/>
      <c r="W107" s="279"/>
      <c r="X107" s="279"/>
      <c r="Y107" s="280"/>
      <c r="Z107" s="108"/>
      <c r="AA107" s="108"/>
      <c r="AF107" s="278">
        <v>225.4</v>
      </c>
      <c r="AG107" s="278"/>
      <c r="AH107" s="278"/>
      <c r="AI107" s="278"/>
      <c r="AJ107" s="278"/>
      <c r="AK107" s="278"/>
      <c r="AL107" s="278"/>
      <c r="AM107" s="278"/>
      <c r="AN107" s="278"/>
      <c r="BF107" s="278">
        <f t="shared" si="0"/>
        <v>9.7834107383132949</v>
      </c>
      <c r="BG107" s="278"/>
      <c r="BH107" s="278"/>
      <c r="BI107" s="278"/>
      <c r="BJ107" s="278"/>
      <c r="BK107" s="278"/>
      <c r="BL107" s="278"/>
      <c r="BM107" s="278"/>
    </row>
    <row r="108" spans="1:77" ht="13.5" customHeight="1" x14ac:dyDescent="0.2">
      <c r="A108" s="252" t="s">
        <v>22</v>
      </c>
      <c r="B108" s="252"/>
      <c r="C108" s="252"/>
      <c r="D108" s="252"/>
      <c r="E108" s="252"/>
      <c r="F108" s="252"/>
      <c r="G108" s="252"/>
      <c r="H108" s="252"/>
      <c r="I108" s="252"/>
      <c r="J108" s="252"/>
      <c r="K108" s="252"/>
      <c r="L108" s="252"/>
      <c r="M108" s="252"/>
      <c r="N108" s="252"/>
      <c r="O108" s="252"/>
      <c r="P108" s="252"/>
      <c r="Q108" s="252"/>
      <c r="R108" s="252"/>
      <c r="S108" s="252"/>
      <c r="T108" s="252"/>
      <c r="U108" s="252"/>
      <c r="V108" s="252"/>
      <c r="W108" s="252"/>
      <c r="X108" s="252"/>
      <c r="Y108" s="253"/>
      <c r="Z108" s="108"/>
      <c r="AA108" s="108"/>
      <c r="AF108" s="278">
        <v>397.4</v>
      </c>
      <c r="AG108" s="278"/>
      <c r="AH108" s="278"/>
      <c r="AI108" s="278"/>
      <c r="AJ108" s="278"/>
      <c r="AK108" s="278"/>
      <c r="AL108" s="278"/>
      <c r="AM108" s="278"/>
      <c r="AN108" s="278"/>
      <c r="BF108" s="278">
        <f t="shared" si="0"/>
        <v>17.249012543947217</v>
      </c>
      <c r="BG108" s="278"/>
      <c r="BH108" s="278"/>
      <c r="BI108" s="278"/>
      <c r="BJ108" s="278"/>
      <c r="BK108" s="278"/>
      <c r="BL108" s="278"/>
      <c r="BM108" s="278"/>
    </row>
    <row r="109" spans="1:77" ht="13.5" customHeight="1" x14ac:dyDescent="0.2">
      <c r="A109" s="252" t="s">
        <v>21</v>
      </c>
      <c r="B109" s="252"/>
      <c r="C109" s="252"/>
      <c r="D109" s="252"/>
      <c r="E109" s="252"/>
      <c r="F109" s="252"/>
      <c r="G109" s="252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3"/>
      <c r="Z109" s="108"/>
      <c r="AA109" s="108"/>
      <c r="AF109" s="278">
        <v>229.2</v>
      </c>
      <c r="AG109" s="278"/>
      <c r="AH109" s="278"/>
      <c r="AI109" s="278"/>
      <c r="AJ109" s="278"/>
      <c r="AK109" s="278"/>
      <c r="AL109" s="278"/>
      <c r="AM109" s="278"/>
      <c r="AN109" s="278"/>
      <c r="BF109" s="278">
        <f t="shared" si="0"/>
        <v>9.9483484526238097</v>
      </c>
      <c r="BG109" s="278"/>
      <c r="BH109" s="278"/>
      <c r="BI109" s="278"/>
      <c r="BJ109" s="278"/>
      <c r="BK109" s="278"/>
      <c r="BL109" s="278"/>
      <c r="BM109" s="278"/>
    </row>
    <row r="110" spans="1:77" ht="13.5" customHeight="1" x14ac:dyDescent="0.2">
      <c r="A110" s="252" t="s">
        <v>20</v>
      </c>
      <c r="B110" s="252"/>
      <c r="C110" s="252"/>
      <c r="D110" s="252"/>
      <c r="E110" s="252"/>
      <c r="F110" s="252"/>
      <c r="G110" s="252"/>
      <c r="H110" s="252"/>
      <c r="I110" s="252"/>
      <c r="J110" s="252"/>
      <c r="K110" s="252"/>
      <c r="L110" s="252"/>
      <c r="M110" s="252"/>
      <c r="N110" s="252"/>
      <c r="O110" s="252"/>
      <c r="P110" s="252"/>
      <c r="Q110" s="252"/>
      <c r="R110" s="252"/>
      <c r="S110" s="252"/>
      <c r="T110" s="252"/>
      <c r="U110" s="252"/>
      <c r="V110" s="252"/>
      <c r="W110" s="252"/>
      <c r="X110" s="252"/>
      <c r="Y110" s="253"/>
      <c r="Z110" s="108"/>
      <c r="AA110" s="108"/>
      <c r="AF110" s="278">
        <v>0.6</v>
      </c>
      <c r="AG110" s="278"/>
      <c r="AH110" s="278"/>
      <c r="AI110" s="278"/>
      <c r="AJ110" s="278"/>
      <c r="AK110" s="278"/>
      <c r="AL110" s="278"/>
      <c r="AM110" s="278"/>
      <c r="AN110" s="278"/>
      <c r="BF110" s="278">
        <f t="shared" si="0"/>
        <v>2.6042796996397412E-2</v>
      </c>
      <c r="BG110" s="278"/>
      <c r="BH110" s="278"/>
      <c r="BI110" s="278"/>
      <c r="BJ110" s="278"/>
      <c r="BK110" s="278"/>
      <c r="BL110" s="278"/>
      <c r="BM110" s="278"/>
    </row>
    <row r="111" spans="1:77" ht="13.5" customHeight="1" x14ac:dyDescent="0.2">
      <c r="A111" s="252" t="s">
        <v>19</v>
      </c>
      <c r="B111" s="252"/>
      <c r="C111" s="252"/>
      <c r="D111" s="252"/>
      <c r="E111" s="252"/>
      <c r="F111" s="252"/>
      <c r="G111" s="252"/>
      <c r="H111" s="252"/>
      <c r="I111" s="252"/>
      <c r="J111" s="252"/>
      <c r="K111" s="252"/>
      <c r="L111" s="252"/>
      <c r="M111" s="252"/>
      <c r="N111" s="252"/>
      <c r="O111" s="252"/>
      <c r="P111" s="252"/>
      <c r="Q111" s="252"/>
      <c r="R111" s="252"/>
      <c r="S111" s="252"/>
      <c r="T111" s="252"/>
      <c r="U111" s="252"/>
      <c r="V111" s="252"/>
      <c r="W111" s="252"/>
      <c r="X111" s="252"/>
      <c r="Y111" s="253"/>
      <c r="Z111" s="108"/>
      <c r="AA111" s="108"/>
      <c r="AF111" s="278">
        <v>89.1</v>
      </c>
      <c r="AG111" s="278"/>
      <c r="AH111" s="278"/>
      <c r="AI111" s="278"/>
      <c r="AJ111" s="278"/>
      <c r="AK111" s="278"/>
      <c r="AL111" s="278"/>
      <c r="AM111" s="278"/>
      <c r="AN111" s="278"/>
      <c r="BF111" s="278">
        <f t="shared" si="0"/>
        <v>3.8673553539650158</v>
      </c>
      <c r="BG111" s="278"/>
      <c r="BH111" s="278"/>
      <c r="BI111" s="278"/>
      <c r="BJ111" s="278"/>
      <c r="BK111" s="278"/>
      <c r="BL111" s="278"/>
      <c r="BM111" s="278"/>
    </row>
    <row r="112" spans="1:77" ht="13.5" customHeight="1" x14ac:dyDescent="0.2">
      <c r="A112" s="252" t="s">
        <v>18</v>
      </c>
      <c r="B112" s="252"/>
      <c r="C112" s="252"/>
      <c r="D112" s="252"/>
      <c r="E112" s="252"/>
      <c r="F112" s="252"/>
      <c r="G112" s="252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  <c r="Y112" s="253"/>
      <c r="Z112" s="108"/>
      <c r="AA112" s="108"/>
      <c r="AF112" s="278">
        <v>49</v>
      </c>
      <c r="AG112" s="278"/>
      <c r="AH112" s="278"/>
      <c r="AI112" s="278"/>
      <c r="AJ112" s="278"/>
      <c r="AK112" s="278"/>
      <c r="AL112" s="278"/>
      <c r="AM112" s="278"/>
      <c r="AN112" s="278"/>
      <c r="BF112" s="278">
        <f t="shared" si="0"/>
        <v>2.1268284213724553</v>
      </c>
      <c r="BG112" s="278"/>
      <c r="BH112" s="278"/>
      <c r="BI112" s="278"/>
      <c r="BJ112" s="278"/>
      <c r="BK112" s="278"/>
      <c r="BL112" s="278"/>
      <c r="BM112" s="278"/>
    </row>
    <row r="113" spans="1:77" ht="13.5" customHeight="1" x14ac:dyDescent="0.2">
      <c r="A113" s="252" t="s">
        <v>17</v>
      </c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3"/>
      <c r="Z113" s="108"/>
      <c r="AA113" s="108"/>
      <c r="AF113" s="278">
        <v>89.8</v>
      </c>
      <c r="AG113" s="278"/>
      <c r="AH113" s="278"/>
      <c r="AI113" s="278"/>
      <c r="AJ113" s="278"/>
      <c r="AK113" s="278"/>
      <c r="AL113" s="278"/>
      <c r="AM113" s="278"/>
      <c r="AN113" s="278"/>
      <c r="BF113" s="278">
        <f t="shared" si="0"/>
        <v>3.8977386171274788</v>
      </c>
      <c r="BG113" s="278"/>
      <c r="BH113" s="278"/>
      <c r="BI113" s="278"/>
      <c r="BJ113" s="278"/>
      <c r="BK113" s="278"/>
      <c r="BL113" s="278"/>
      <c r="BM113" s="278"/>
    </row>
    <row r="114" spans="1:77" ht="13.5" customHeight="1" x14ac:dyDescent="0.2">
      <c r="A114" s="252" t="s">
        <v>223</v>
      </c>
      <c r="B114" s="252"/>
      <c r="C114" s="252"/>
      <c r="D114" s="252"/>
      <c r="E114" s="252"/>
      <c r="F114" s="252"/>
      <c r="G114" s="252"/>
      <c r="H114" s="252"/>
      <c r="I114" s="252"/>
      <c r="J114" s="252"/>
      <c r="K114" s="252"/>
      <c r="L114" s="252"/>
      <c r="M114" s="252"/>
      <c r="N114" s="252"/>
      <c r="O114" s="252"/>
      <c r="P114" s="252"/>
      <c r="Q114" s="252"/>
      <c r="R114" s="252"/>
      <c r="S114" s="252"/>
      <c r="T114" s="252"/>
      <c r="U114" s="252"/>
      <c r="V114" s="252"/>
      <c r="W114" s="252"/>
      <c r="X114" s="252"/>
      <c r="Y114" s="253"/>
      <c r="Z114" s="108"/>
      <c r="AA114" s="108"/>
      <c r="AF114" s="281">
        <v>158.80000000000001</v>
      </c>
      <c r="AG114" s="281"/>
      <c r="AH114" s="281"/>
      <c r="AI114" s="281"/>
      <c r="AJ114" s="281"/>
      <c r="AK114" s="281"/>
      <c r="AL114" s="281"/>
      <c r="AM114" s="281"/>
      <c r="AN114" s="281"/>
      <c r="BF114" s="278">
        <f t="shared" si="0"/>
        <v>6.892660271713182</v>
      </c>
      <c r="BG114" s="278"/>
      <c r="BH114" s="278"/>
      <c r="BI114" s="278"/>
      <c r="BJ114" s="278"/>
      <c r="BK114" s="278"/>
      <c r="BL114" s="278"/>
      <c r="BM114" s="278"/>
    </row>
    <row r="115" spans="1:77" ht="13.5" customHeight="1" x14ac:dyDescent="0.2">
      <c r="A115" s="282" t="s">
        <v>16</v>
      </c>
      <c r="B115" s="282"/>
      <c r="C115" s="282"/>
      <c r="D115" s="282"/>
      <c r="E115" s="282"/>
      <c r="F115" s="282"/>
      <c r="G115" s="282"/>
      <c r="H115" s="282"/>
      <c r="I115" s="282"/>
      <c r="J115" s="282"/>
      <c r="K115" s="282"/>
      <c r="L115" s="282"/>
      <c r="M115" s="282"/>
      <c r="N115" s="282"/>
      <c r="O115" s="282"/>
      <c r="P115" s="282"/>
      <c r="Q115" s="282"/>
      <c r="R115" s="282"/>
      <c r="S115" s="282"/>
      <c r="T115" s="282"/>
      <c r="U115" s="282"/>
      <c r="V115" s="282"/>
      <c r="W115" s="282"/>
      <c r="X115" s="282"/>
      <c r="Y115" s="283"/>
      <c r="Z115" s="150"/>
      <c r="AA115" s="150"/>
      <c r="AB115" s="113"/>
      <c r="AC115" s="113"/>
      <c r="AD115" s="113"/>
      <c r="AE115" s="113"/>
      <c r="AF115" s="284">
        <v>54.4</v>
      </c>
      <c r="AG115" s="284"/>
      <c r="AH115" s="284"/>
      <c r="AI115" s="284"/>
      <c r="AJ115" s="284"/>
      <c r="AK115" s="284"/>
      <c r="AL115" s="284"/>
      <c r="AM115" s="284"/>
      <c r="AN115" s="284"/>
      <c r="AO115" s="113"/>
      <c r="AP115" s="113"/>
      <c r="AQ115" s="113"/>
      <c r="AR115" s="113"/>
      <c r="AS115" s="113"/>
      <c r="AT115" s="113"/>
      <c r="AU115" s="113"/>
      <c r="AV115" s="113"/>
      <c r="AW115" s="113"/>
      <c r="AX115" s="113"/>
      <c r="AY115" s="113"/>
      <c r="AZ115" s="113"/>
      <c r="BA115" s="113"/>
      <c r="BB115" s="113"/>
      <c r="BC115" s="113"/>
      <c r="BD115" s="113"/>
      <c r="BE115" s="113"/>
      <c r="BF115" s="285">
        <f t="shared" si="0"/>
        <v>2.3612135943400321</v>
      </c>
      <c r="BG115" s="285"/>
      <c r="BH115" s="285"/>
      <c r="BI115" s="285"/>
      <c r="BJ115" s="285"/>
      <c r="BK115" s="285"/>
      <c r="BL115" s="285"/>
      <c r="BM115" s="285"/>
      <c r="BN115" s="113"/>
      <c r="BO115" s="113"/>
      <c r="BP115" s="113"/>
      <c r="BQ115" s="113"/>
      <c r="BR115" s="113"/>
      <c r="BS115" s="113"/>
    </row>
    <row r="116" spans="1:77" x14ac:dyDescent="0.2">
      <c r="E116" s="108"/>
      <c r="F116" s="108"/>
      <c r="G116" s="108"/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BL116" s="30"/>
      <c r="BM116" s="30"/>
      <c r="BN116" s="263"/>
      <c r="BO116" s="263"/>
      <c r="BP116" s="263"/>
      <c r="BQ116" s="263"/>
      <c r="BR116" s="263"/>
      <c r="BS116" s="263"/>
      <c r="BT116" s="263"/>
      <c r="BU116" s="263"/>
      <c r="BV116" s="263"/>
      <c r="BW116" s="263"/>
      <c r="BX116" s="263"/>
      <c r="BY116" s="286" t="s">
        <v>224</v>
      </c>
    </row>
    <row r="117" spans="1:77" x14ac:dyDescent="0.2"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</row>
  </sheetData>
  <mergeCells count="362">
    <mergeCell ref="BS47:BX47"/>
    <mergeCell ref="BS51:BX51"/>
    <mergeCell ref="A70:K70"/>
    <mergeCell ref="L70:X70"/>
    <mergeCell ref="Y70:AK70"/>
    <mergeCell ref="AL70:AU70"/>
    <mergeCell ref="AV70:BE70"/>
    <mergeCell ref="BF70:BO70"/>
    <mergeCell ref="BP70:BY70"/>
    <mergeCell ref="AL67:AU67"/>
    <mergeCell ref="AV67:BE67"/>
    <mergeCell ref="L66:X66"/>
    <mergeCell ref="Y66:AK66"/>
    <mergeCell ref="A69:K69"/>
    <mergeCell ref="L69:X69"/>
    <mergeCell ref="Y69:AK69"/>
    <mergeCell ref="AL69:AU69"/>
    <mergeCell ref="AV69:BE69"/>
    <mergeCell ref="A68:K68"/>
    <mergeCell ref="AV68:BE68"/>
    <mergeCell ref="A66:K66"/>
    <mergeCell ref="H48:L48"/>
    <mergeCell ref="BE51:BI51"/>
    <mergeCell ref="BF53:BY53"/>
    <mergeCell ref="V47:AB47"/>
    <mergeCell ref="AC47:AI47"/>
    <mergeCell ref="AX47:BD47"/>
    <mergeCell ref="A51:G51"/>
    <mergeCell ref="H51:L51"/>
    <mergeCell ref="O51:T51"/>
    <mergeCell ref="V51:AB51"/>
    <mergeCell ref="AC51:AI51"/>
    <mergeCell ref="AJ51:AP51"/>
    <mergeCell ref="AQ51:AV51"/>
    <mergeCell ref="AX51:BD51"/>
    <mergeCell ref="O48:T48"/>
    <mergeCell ref="AJ47:AP47"/>
    <mergeCell ref="H50:L50"/>
    <mergeCell ref="O50:T50"/>
    <mergeCell ref="V50:AB50"/>
    <mergeCell ref="AC50:AI50"/>
    <mergeCell ref="AJ50:AP50"/>
    <mergeCell ref="AQ50:AV50"/>
    <mergeCell ref="O49:T49"/>
    <mergeCell ref="BS50:BX50"/>
    <mergeCell ref="A78:K78"/>
    <mergeCell ref="L78:U78"/>
    <mergeCell ref="V78:AE78"/>
    <mergeCell ref="AF78:AO78"/>
    <mergeCell ref="AP78:AY78"/>
    <mergeCell ref="L73:U73"/>
    <mergeCell ref="AF73:AO73"/>
    <mergeCell ref="V73:AE73"/>
    <mergeCell ref="A67:K67"/>
    <mergeCell ref="L67:X67"/>
    <mergeCell ref="Y67:AK67"/>
    <mergeCell ref="BP67:BY67"/>
    <mergeCell ref="AV66:BE66"/>
    <mergeCell ref="AP73:AY73"/>
    <mergeCell ref="BF69:BO69"/>
    <mergeCell ref="BP69:BY69"/>
    <mergeCell ref="BF68:BO68"/>
    <mergeCell ref="BP68:BY68"/>
    <mergeCell ref="AL66:AU66"/>
    <mergeCell ref="AL65:AU65"/>
    <mergeCell ref="AV65:BE65"/>
    <mergeCell ref="BP65:BY65"/>
    <mergeCell ref="BF65:BO65"/>
    <mergeCell ref="A109:Y109"/>
    <mergeCell ref="AF106:AN106"/>
    <mergeCell ref="BF106:BM106"/>
    <mergeCell ref="BL47:BP47"/>
    <mergeCell ref="BL48:BP48"/>
    <mergeCell ref="BL49:BP49"/>
    <mergeCell ref="AX48:BD48"/>
    <mergeCell ref="AL64:BE64"/>
    <mergeCell ref="AX50:BD50"/>
    <mergeCell ref="BE50:BI50"/>
    <mergeCell ref="BE47:BI47"/>
    <mergeCell ref="AQ49:AV49"/>
    <mergeCell ref="AQ48:AV48"/>
    <mergeCell ref="AQ47:AV47"/>
    <mergeCell ref="BF52:BY52"/>
    <mergeCell ref="A61:BY61"/>
    <mergeCell ref="A49:G49"/>
    <mergeCell ref="H49:L49"/>
    <mergeCell ref="BL50:BP50"/>
    <mergeCell ref="A47:G47"/>
    <mergeCell ref="H47:L47"/>
    <mergeCell ref="O47:T47"/>
    <mergeCell ref="BS49:BX49"/>
    <mergeCell ref="BS48:BX48"/>
    <mergeCell ref="BF105:BM105"/>
    <mergeCell ref="BF88:BP88"/>
    <mergeCell ref="AF105:AN105"/>
    <mergeCell ref="A115:Y115"/>
    <mergeCell ref="AF115:AN115"/>
    <mergeCell ref="BF115:BM115"/>
    <mergeCell ref="AG95:AP95"/>
    <mergeCell ref="BF95:BP95"/>
    <mergeCell ref="A95:Y95"/>
    <mergeCell ref="BF90:BP90"/>
    <mergeCell ref="A89:Y89"/>
    <mergeCell ref="A90:Y90"/>
    <mergeCell ref="AZ101:BY101"/>
    <mergeCell ref="A110:Y110"/>
    <mergeCell ref="AF107:AN107"/>
    <mergeCell ref="BF107:BM107"/>
    <mergeCell ref="AF109:AN109"/>
    <mergeCell ref="AF108:AN108"/>
    <mergeCell ref="BF108:BM108"/>
    <mergeCell ref="A107:Y107"/>
    <mergeCell ref="A108:Y108"/>
    <mergeCell ref="BF109:BM109"/>
    <mergeCell ref="AF110:AN110"/>
    <mergeCell ref="BF110:BM110"/>
    <mergeCell ref="AG91:AP91"/>
    <mergeCell ref="BF91:BP91"/>
    <mergeCell ref="AG90:AP90"/>
    <mergeCell ref="A106:Y106"/>
    <mergeCell ref="BF104:BM104"/>
    <mergeCell ref="AF104:AN104"/>
    <mergeCell ref="A81:BY81"/>
    <mergeCell ref="AG89:AP89"/>
    <mergeCell ref="AG87:AP87"/>
    <mergeCell ref="BF102:BM102"/>
    <mergeCell ref="A102:Y102"/>
    <mergeCell ref="Z101:AY101"/>
    <mergeCell ref="A101:Y101"/>
    <mergeCell ref="AZ85:BY85"/>
    <mergeCell ref="A84:Y85"/>
    <mergeCell ref="AG93:AP93"/>
    <mergeCell ref="BF93:BP93"/>
    <mergeCell ref="BF89:BP89"/>
    <mergeCell ref="A88:Y88"/>
    <mergeCell ref="Z84:BY84"/>
    <mergeCell ref="A86:Y86"/>
    <mergeCell ref="AG86:AP86"/>
    <mergeCell ref="BF86:BP86"/>
    <mergeCell ref="A93:Y93"/>
    <mergeCell ref="A76:K76"/>
    <mergeCell ref="L76:U76"/>
    <mergeCell ref="V76:AE76"/>
    <mergeCell ref="AF76:AO76"/>
    <mergeCell ref="AP76:AY76"/>
    <mergeCell ref="A77:K77"/>
    <mergeCell ref="L77:U77"/>
    <mergeCell ref="V77:AE77"/>
    <mergeCell ref="AF77:AO77"/>
    <mergeCell ref="AP77:AY77"/>
    <mergeCell ref="A64:K65"/>
    <mergeCell ref="A48:G48"/>
    <mergeCell ref="BF112:BM112"/>
    <mergeCell ref="A111:Y111"/>
    <mergeCell ref="A112:Y112"/>
    <mergeCell ref="BF113:BM113"/>
    <mergeCell ref="AF114:AN114"/>
    <mergeCell ref="BF114:BM114"/>
    <mergeCell ref="A113:Y113"/>
    <mergeCell ref="AF113:AN113"/>
    <mergeCell ref="A114:Y114"/>
    <mergeCell ref="AF111:AN111"/>
    <mergeCell ref="BF111:BM111"/>
    <mergeCell ref="AF112:AN112"/>
    <mergeCell ref="AG92:AP92"/>
    <mergeCell ref="BF92:BP92"/>
    <mergeCell ref="A91:Y91"/>
    <mergeCell ref="A92:Y92"/>
    <mergeCell ref="A104:Y104"/>
    <mergeCell ref="A98:BY98"/>
    <mergeCell ref="A105:Y105"/>
    <mergeCell ref="AF75:AO75"/>
    <mergeCell ref="AP75:AY75"/>
    <mergeCell ref="AF102:AN102"/>
    <mergeCell ref="A74:K74"/>
    <mergeCell ref="L74:U74"/>
    <mergeCell ref="A72:K73"/>
    <mergeCell ref="L68:X68"/>
    <mergeCell ref="Y68:AK68"/>
    <mergeCell ref="AL68:AU68"/>
    <mergeCell ref="A75:K75"/>
    <mergeCell ref="L75:U75"/>
    <mergeCell ref="V75:AE75"/>
    <mergeCell ref="AF72:AY72"/>
    <mergeCell ref="AG88:AP88"/>
    <mergeCell ref="BP66:BY66"/>
    <mergeCell ref="A12:O12"/>
    <mergeCell ref="A13:O13"/>
    <mergeCell ref="A22:BY22"/>
    <mergeCell ref="A25:Q28"/>
    <mergeCell ref="A15:O15"/>
    <mergeCell ref="A16:O16"/>
    <mergeCell ref="A14:O14"/>
    <mergeCell ref="A18:O18"/>
    <mergeCell ref="AP26:BM26"/>
    <mergeCell ref="R25:BM25"/>
    <mergeCell ref="X26:AO26"/>
    <mergeCell ref="R26:W28"/>
    <mergeCell ref="X27:AC28"/>
    <mergeCell ref="AV27:BA28"/>
    <mergeCell ref="AP27:AU28"/>
    <mergeCell ref="AY12:BD12"/>
    <mergeCell ref="Z85:AY85"/>
    <mergeCell ref="BE49:BI49"/>
    <mergeCell ref="BE48:BI48"/>
    <mergeCell ref="V74:AE74"/>
    <mergeCell ref="AF74:AO74"/>
    <mergeCell ref="AP74:AY74"/>
    <mergeCell ref="AE11:AO11"/>
    <mergeCell ref="AD31:AI31"/>
    <mergeCell ref="AP29:AU29"/>
    <mergeCell ref="BH18:BP18"/>
    <mergeCell ref="BH16:BP16"/>
    <mergeCell ref="BH15:BP15"/>
    <mergeCell ref="AJ31:AO31"/>
    <mergeCell ref="BF87:BP87"/>
    <mergeCell ref="BF66:BO66"/>
    <mergeCell ref="L72:AE72"/>
    <mergeCell ref="L64:X65"/>
    <mergeCell ref="V48:AB48"/>
    <mergeCell ref="AC48:AI48"/>
    <mergeCell ref="BF67:BO67"/>
    <mergeCell ref="Y64:AK65"/>
    <mergeCell ref="V49:AB49"/>
    <mergeCell ref="AC49:AI49"/>
    <mergeCell ref="AJ49:AP49"/>
    <mergeCell ref="AX49:BD49"/>
    <mergeCell ref="AJ48:AP48"/>
    <mergeCell ref="A87:Y87"/>
    <mergeCell ref="BF64:BY64"/>
    <mergeCell ref="BL51:BP51"/>
    <mergeCell ref="A50:G50"/>
    <mergeCell ref="AD30:AI30"/>
    <mergeCell ref="AV29:AY29"/>
    <mergeCell ref="AV31:AY31"/>
    <mergeCell ref="AY16:BD16"/>
    <mergeCell ref="BH13:BP13"/>
    <mergeCell ref="AE12:AO12"/>
    <mergeCell ref="AE13:AO13"/>
    <mergeCell ref="AE14:AO14"/>
    <mergeCell ref="AJ27:AO28"/>
    <mergeCell ref="BH30:BK30"/>
    <mergeCell ref="BH29:BK29"/>
    <mergeCell ref="BB29:BG29"/>
    <mergeCell ref="AD32:AI32"/>
    <mergeCell ref="AJ32:AO32"/>
    <mergeCell ref="A40:BY40"/>
    <mergeCell ref="BL43:BY43"/>
    <mergeCell ref="AX43:BK43"/>
    <mergeCell ref="AJ43:AW43"/>
    <mergeCell ref="BT31:BY31"/>
    <mergeCell ref="BH31:BK31"/>
    <mergeCell ref="BN32:BQ32"/>
    <mergeCell ref="I31:P31"/>
    <mergeCell ref="A4:BY4"/>
    <mergeCell ref="BQ8:BY8"/>
    <mergeCell ref="BH8:BP8"/>
    <mergeCell ref="AY8:BG8"/>
    <mergeCell ref="BH7:BY7"/>
    <mergeCell ref="A7:O8"/>
    <mergeCell ref="AE9:AO9"/>
    <mergeCell ref="AP11:AU11"/>
    <mergeCell ref="AP10:AU10"/>
    <mergeCell ref="AP9:AU9"/>
    <mergeCell ref="BQ9:BV9"/>
    <mergeCell ref="BH11:BP11"/>
    <mergeCell ref="P7:AD8"/>
    <mergeCell ref="AE7:AO8"/>
    <mergeCell ref="AP8:AX8"/>
    <mergeCell ref="AP7:BG7"/>
    <mergeCell ref="A9:O9"/>
    <mergeCell ref="BH10:BP10"/>
    <mergeCell ref="AE10:AO10"/>
    <mergeCell ref="BH9:BP9"/>
    <mergeCell ref="AY11:BD11"/>
    <mergeCell ref="AY10:BD10"/>
    <mergeCell ref="AY9:BD9"/>
    <mergeCell ref="A10:O10"/>
    <mergeCell ref="A11:O11"/>
    <mergeCell ref="X30:AC30"/>
    <mergeCell ref="AP14:AU14"/>
    <mergeCell ref="AP13:AU13"/>
    <mergeCell ref="AP12:AU12"/>
    <mergeCell ref="AY18:BD18"/>
    <mergeCell ref="AY15:BD15"/>
    <mergeCell ref="AY14:BD14"/>
    <mergeCell ref="AY13:BD13"/>
    <mergeCell ref="BB27:BG28"/>
    <mergeCell ref="AP18:AU18"/>
    <mergeCell ref="AP16:AU16"/>
    <mergeCell ref="AP15:AU15"/>
    <mergeCell ref="AJ29:AO29"/>
    <mergeCell ref="AJ30:AO30"/>
    <mergeCell ref="B29:G29"/>
    <mergeCell ref="AD29:AI29"/>
    <mergeCell ref="R29:W29"/>
    <mergeCell ref="X29:AC29"/>
    <mergeCell ref="AE15:AO15"/>
    <mergeCell ref="AE16:AO16"/>
    <mergeCell ref="R30:W30"/>
    <mergeCell ref="AD27:AI28"/>
    <mergeCell ref="AV30:AY30"/>
    <mergeCell ref="BS44:BY45"/>
    <mergeCell ref="BL44:BR45"/>
    <mergeCell ref="BL46:BR46"/>
    <mergeCell ref="BS46:BY46"/>
    <mergeCell ref="AP31:AU31"/>
    <mergeCell ref="AX46:BD46"/>
    <mergeCell ref="BT32:BY32"/>
    <mergeCell ref="AP30:AU30"/>
    <mergeCell ref="AQ46:AW46"/>
    <mergeCell ref="BB31:BG31"/>
    <mergeCell ref="AJ46:AP46"/>
    <mergeCell ref="AX44:BD45"/>
    <mergeCell ref="AP32:AU32"/>
    <mergeCell ref="AV32:AY32"/>
    <mergeCell ref="BB32:BG32"/>
    <mergeCell ref="BE46:BK46"/>
    <mergeCell ref="AQ44:AW45"/>
    <mergeCell ref="AJ44:AP45"/>
    <mergeCell ref="B30:G30"/>
    <mergeCell ref="I29:P29"/>
    <mergeCell ref="I30:P30"/>
    <mergeCell ref="BE44:BK45"/>
    <mergeCell ref="BH32:BK32"/>
    <mergeCell ref="BB30:BG30"/>
    <mergeCell ref="B31:G31"/>
    <mergeCell ref="O44:U45"/>
    <mergeCell ref="A43:G46"/>
    <mergeCell ref="H43:U43"/>
    <mergeCell ref="O46:U46"/>
    <mergeCell ref="H46:N46"/>
    <mergeCell ref="B32:G32"/>
    <mergeCell ref="I32:P32"/>
    <mergeCell ref="H44:N45"/>
    <mergeCell ref="V46:AB46"/>
    <mergeCell ref="AC46:AI46"/>
    <mergeCell ref="V44:AB45"/>
    <mergeCell ref="AC44:AI45"/>
    <mergeCell ref="X31:AC31"/>
    <mergeCell ref="V43:AI43"/>
    <mergeCell ref="R31:W31"/>
    <mergeCell ref="R32:W32"/>
    <mergeCell ref="X32:AC32"/>
    <mergeCell ref="BQ11:BV11"/>
    <mergeCell ref="BQ10:BV10"/>
    <mergeCell ref="BN31:BQ31"/>
    <mergeCell ref="BN30:BQ30"/>
    <mergeCell ref="BN29:BQ29"/>
    <mergeCell ref="BN25:BS28"/>
    <mergeCell ref="BH12:BP12"/>
    <mergeCell ref="BQ18:BV18"/>
    <mergeCell ref="BQ14:BV14"/>
    <mergeCell ref="BH14:BP14"/>
    <mergeCell ref="BQ13:BV13"/>
    <mergeCell ref="BQ12:BV12"/>
    <mergeCell ref="BH27:BM28"/>
    <mergeCell ref="BQ16:BV16"/>
    <mergeCell ref="BQ15:BV15"/>
    <mergeCell ref="BT30:BY30"/>
    <mergeCell ref="BT25:BY28"/>
    <mergeCell ref="BT29:BY29"/>
  </mergeCells>
  <phoneticPr fontId="4"/>
  <pageMargins left="0.39370078740157483" right="0.39370078740157483" top="0.59055118110236227" bottom="0.74803149606299213" header="0.31496062992125984" footer="0.31496062992125984"/>
  <pageSetup paperSize="9" scale="99" orientation="portrait" r:id="rId1"/>
  <rowBreaks count="1" manualBreakCount="1">
    <brk id="57" max="7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140"/>
  <sheetViews>
    <sheetView view="pageBreakPreview" zoomScaleNormal="100" zoomScaleSheetLayoutView="100" workbookViewId="0">
      <selection activeCell="A4" sqref="A4:BT4"/>
    </sheetView>
  </sheetViews>
  <sheetFormatPr defaultColWidth="9" defaultRowHeight="12" x14ac:dyDescent="0.2"/>
  <cols>
    <col min="1" max="72" width="1.08984375" style="287" customWidth="1"/>
    <col min="73" max="16384" width="9" style="287"/>
  </cols>
  <sheetData>
    <row r="1" spans="1:73" ht="13.5" customHeight="1" x14ac:dyDescent="0.2">
      <c r="A1" s="287" t="s">
        <v>299</v>
      </c>
    </row>
    <row r="2" spans="1:73" ht="13.5" customHeight="1" x14ac:dyDescent="0.2"/>
    <row r="3" spans="1:73" ht="13.5" customHeight="1" x14ac:dyDescent="0.2"/>
    <row r="4" spans="1:73" ht="21" customHeight="1" x14ac:dyDescent="0.2">
      <c r="A4" s="288" t="s">
        <v>203</v>
      </c>
      <c r="B4" s="288"/>
      <c r="C4" s="288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8"/>
      <c r="Q4" s="288"/>
      <c r="R4" s="288"/>
      <c r="S4" s="288"/>
      <c r="T4" s="288"/>
      <c r="U4" s="288"/>
      <c r="V4" s="288"/>
      <c r="W4" s="288"/>
      <c r="X4" s="288"/>
      <c r="Y4" s="288"/>
      <c r="Z4" s="288"/>
      <c r="AA4" s="288"/>
      <c r="AB4" s="288"/>
      <c r="AC4" s="288"/>
      <c r="AD4" s="288"/>
      <c r="AE4" s="288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8"/>
      <c r="AU4" s="288"/>
      <c r="AV4" s="288"/>
      <c r="AW4" s="288"/>
      <c r="AX4" s="288"/>
      <c r="AY4" s="288"/>
      <c r="AZ4" s="288"/>
      <c r="BA4" s="288"/>
      <c r="BB4" s="288"/>
      <c r="BC4" s="288"/>
      <c r="BD4" s="288"/>
      <c r="BE4" s="288"/>
      <c r="BF4" s="288"/>
      <c r="BG4" s="288"/>
      <c r="BH4" s="288"/>
      <c r="BI4" s="288"/>
      <c r="BJ4" s="288"/>
      <c r="BK4" s="288"/>
      <c r="BL4" s="288"/>
      <c r="BM4" s="288"/>
      <c r="BN4" s="288"/>
      <c r="BO4" s="288"/>
      <c r="BP4" s="288"/>
      <c r="BQ4" s="288"/>
      <c r="BR4" s="288"/>
      <c r="BS4" s="288"/>
      <c r="BT4" s="288"/>
    </row>
    <row r="5" spans="1:73" ht="13.5" customHeight="1" x14ac:dyDescent="0.2"/>
    <row r="6" spans="1:73" ht="13.5" customHeight="1" x14ac:dyDescent="0.2"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90" t="s">
        <v>319</v>
      </c>
    </row>
    <row r="7" spans="1:73" ht="13.5" customHeight="1" x14ac:dyDescent="0.2">
      <c r="A7" s="291" t="s">
        <v>202</v>
      </c>
      <c r="B7" s="291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2"/>
      <c r="W7" s="291" t="s">
        <v>201</v>
      </c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291"/>
      <c r="AO7" s="291"/>
      <c r="AP7" s="291"/>
      <c r="AQ7" s="291"/>
      <c r="AR7" s="291"/>
      <c r="AS7" s="293" t="s">
        <v>200</v>
      </c>
      <c r="AT7" s="291"/>
      <c r="AU7" s="291"/>
      <c r="AV7" s="291"/>
      <c r="AW7" s="291"/>
      <c r="AX7" s="291"/>
      <c r="AY7" s="291"/>
      <c r="AZ7" s="291"/>
      <c r="BA7" s="291"/>
      <c r="BB7" s="291"/>
      <c r="BC7" s="291"/>
      <c r="BD7" s="291"/>
      <c r="BE7" s="291"/>
      <c r="BF7" s="291"/>
      <c r="BG7" s="293" t="s">
        <v>199</v>
      </c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4"/>
    </row>
    <row r="8" spans="1:73" ht="13.5" customHeight="1" x14ac:dyDescent="0.2">
      <c r="A8" s="295"/>
      <c r="B8" s="295"/>
      <c r="C8" s="295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6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7"/>
      <c r="AT8" s="295"/>
      <c r="AU8" s="295"/>
      <c r="AV8" s="295"/>
      <c r="AW8" s="295"/>
      <c r="AX8" s="295"/>
      <c r="AY8" s="295"/>
      <c r="AZ8" s="295"/>
      <c r="BA8" s="295"/>
      <c r="BB8" s="295"/>
      <c r="BC8" s="295"/>
      <c r="BD8" s="295"/>
      <c r="BE8" s="295"/>
      <c r="BF8" s="295"/>
      <c r="BG8" s="297"/>
      <c r="BH8" s="295"/>
      <c r="BI8" s="295"/>
      <c r="BJ8" s="295"/>
      <c r="BK8" s="295"/>
      <c r="BL8" s="295"/>
      <c r="BM8" s="295"/>
      <c r="BN8" s="295"/>
      <c r="BO8" s="295"/>
      <c r="BP8" s="295"/>
      <c r="BQ8" s="295"/>
      <c r="BR8" s="295"/>
      <c r="BS8" s="295"/>
      <c r="BT8" s="295"/>
      <c r="BU8" s="294"/>
    </row>
    <row r="9" spans="1:73" ht="7.5" customHeight="1" x14ac:dyDescent="0.2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  <c r="N9" s="298"/>
      <c r="O9" s="298"/>
      <c r="P9" s="298"/>
      <c r="Q9" s="298"/>
      <c r="R9" s="298"/>
      <c r="S9" s="298"/>
      <c r="T9" s="298"/>
      <c r="U9" s="298"/>
      <c r="V9" s="299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300"/>
      <c r="AR9" s="300"/>
      <c r="AS9" s="301"/>
      <c r="AT9" s="301"/>
      <c r="AU9" s="301"/>
      <c r="AV9" s="301"/>
      <c r="AW9" s="301"/>
      <c r="AX9" s="301"/>
      <c r="AY9" s="301"/>
      <c r="AZ9" s="301"/>
      <c r="BA9" s="301"/>
      <c r="BB9" s="301"/>
      <c r="BC9" s="301"/>
      <c r="BD9" s="301"/>
      <c r="BE9" s="301"/>
      <c r="BF9" s="301"/>
      <c r="BG9" s="259"/>
      <c r="BH9" s="259"/>
      <c r="BI9" s="259"/>
      <c r="BJ9" s="259"/>
      <c r="BK9" s="259"/>
      <c r="BL9" s="259"/>
      <c r="BM9" s="259"/>
      <c r="BN9" s="259"/>
      <c r="BO9" s="259"/>
      <c r="BP9" s="259"/>
      <c r="BQ9" s="302"/>
      <c r="BR9" s="302"/>
      <c r="BS9" s="302"/>
      <c r="BT9" s="302"/>
      <c r="BU9" s="294"/>
    </row>
    <row r="10" spans="1:73" ht="13.5" customHeight="1" x14ac:dyDescent="0.2">
      <c r="A10" s="303" t="s">
        <v>195</v>
      </c>
      <c r="B10" s="303"/>
      <c r="C10" s="303"/>
      <c r="D10" s="303"/>
      <c r="E10" s="303"/>
      <c r="F10" s="303"/>
      <c r="G10" s="303"/>
      <c r="H10" s="303"/>
      <c r="I10" s="303"/>
      <c r="J10" s="303"/>
      <c r="K10" s="303"/>
      <c r="L10" s="303"/>
      <c r="M10" s="303"/>
      <c r="N10" s="303"/>
      <c r="O10" s="303"/>
      <c r="P10" s="303"/>
      <c r="Q10" s="303"/>
      <c r="R10" s="303"/>
      <c r="S10" s="303"/>
      <c r="T10" s="303"/>
      <c r="U10" s="303"/>
      <c r="V10" s="304"/>
      <c r="W10" s="305" t="s">
        <v>194</v>
      </c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  <c r="AK10" s="305"/>
      <c r="AL10" s="305"/>
      <c r="AM10" s="305"/>
      <c r="AN10" s="305"/>
      <c r="AO10" s="305"/>
      <c r="AP10" s="305"/>
      <c r="AQ10" s="305"/>
      <c r="AR10" s="305"/>
      <c r="AS10" s="306" t="s">
        <v>214</v>
      </c>
      <c r="AT10" s="306"/>
      <c r="AU10" s="306"/>
      <c r="AV10" s="306"/>
      <c r="AW10" s="306"/>
      <c r="AX10" s="306"/>
      <c r="AY10" s="306"/>
      <c r="AZ10" s="306"/>
      <c r="BA10" s="306"/>
      <c r="BB10" s="306"/>
      <c r="BC10" s="306"/>
      <c r="BD10" s="306"/>
      <c r="BE10" s="306"/>
      <c r="BF10" s="306"/>
      <c r="BG10" s="255">
        <v>1596</v>
      </c>
      <c r="BH10" s="255"/>
      <c r="BI10" s="255"/>
      <c r="BJ10" s="255"/>
      <c r="BK10" s="255"/>
      <c r="BL10" s="255"/>
      <c r="BM10" s="255"/>
      <c r="BN10" s="255"/>
      <c r="BO10" s="255"/>
      <c r="BP10" s="255"/>
      <c r="BQ10" s="302"/>
      <c r="BR10" s="302"/>
      <c r="BS10" s="302"/>
      <c r="BT10" s="302"/>
      <c r="BU10" s="294"/>
    </row>
    <row r="11" spans="1:73" ht="7.5" customHeight="1" x14ac:dyDescent="0.2">
      <c r="A11" s="298"/>
      <c r="B11" s="298"/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9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300"/>
      <c r="AR11" s="300"/>
      <c r="AS11" s="301"/>
      <c r="AT11" s="301"/>
      <c r="AU11" s="301"/>
      <c r="AV11" s="301"/>
      <c r="AW11" s="301"/>
      <c r="AX11" s="301"/>
      <c r="AY11" s="301"/>
      <c r="AZ11" s="301"/>
      <c r="BA11" s="301"/>
      <c r="BB11" s="301"/>
      <c r="BC11" s="301"/>
      <c r="BD11" s="301"/>
      <c r="BE11" s="301"/>
      <c r="BF11" s="301"/>
      <c r="BG11" s="259"/>
      <c r="BH11" s="259"/>
      <c r="BI11" s="259"/>
      <c r="BJ11" s="259"/>
      <c r="BK11" s="259"/>
      <c r="BL11" s="259"/>
      <c r="BM11" s="259"/>
      <c r="BN11" s="259"/>
      <c r="BO11" s="259"/>
      <c r="BP11" s="259"/>
      <c r="BQ11" s="302"/>
      <c r="BR11" s="302"/>
      <c r="BS11" s="302"/>
      <c r="BT11" s="302"/>
      <c r="BU11" s="294"/>
    </row>
    <row r="12" spans="1:73" ht="13.5" customHeight="1" x14ac:dyDescent="0.2">
      <c r="A12" s="303" t="s">
        <v>192</v>
      </c>
      <c r="B12" s="303"/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4"/>
      <c r="W12" s="305" t="s">
        <v>191</v>
      </c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  <c r="AJ12" s="305"/>
      <c r="AK12" s="305"/>
      <c r="AL12" s="305"/>
      <c r="AM12" s="305"/>
      <c r="AN12" s="305"/>
      <c r="AO12" s="305"/>
      <c r="AP12" s="305"/>
      <c r="AQ12" s="305"/>
      <c r="AR12" s="305"/>
      <c r="AS12" s="306" t="s">
        <v>209</v>
      </c>
      <c r="AT12" s="306"/>
      <c r="AU12" s="306"/>
      <c r="AV12" s="306"/>
      <c r="AW12" s="306"/>
      <c r="AX12" s="306"/>
      <c r="AY12" s="306"/>
      <c r="AZ12" s="306"/>
      <c r="BA12" s="306"/>
      <c r="BB12" s="306"/>
      <c r="BC12" s="306"/>
      <c r="BD12" s="306"/>
      <c r="BE12" s="306"/>
      <c r="BF12" s="306"/>
      <c r="BG12" s="255">
        <v>1344</v>
      </c>
      <c r="BH12" s="255"/>
      <c r="BI12" s="255"/>
      <c r="BJ12" s="255"/>
      <c r="BK12" s="255"/>
      <c r="BL12" s="255"/>
      <c r="BM12" s="255"/>
      <c r="BN12" s="255"/>
      <c r="BO12" s="255"/>
      <c r="BP12" s="255"/>
      <c r="BQ12" s="302"/>
      <c r="BR12" s="302"/>
      <c r="BS12" s="302"/>
      <c r="BT12" s="302"/>
      <c r="BU12" s="294"/>
    </row>
    <row r="13" spans="1:73" ht="7.5" customHeight="1" x14ac:dyDescent="0.2">
      <c r="A13" s="298"/>
      <c r="B13" s="298"/>
      <c r="C13" s="298"/>
      <c r="D13" s="298"/>
      <c r="E13" s="298"/>
      <c r="F13" s="298"/>
      <c r="G13" s="298"/>
      <c r="H13" s="298"/>
      <c r="I13" s="298"/>
      <c r="J13" s="298"/>
      <c r="K13" s="298"/>
      <c r="L13" s="298"/>
      <c r="M13" s="298"/>
      <c r="N13" s="298"/>
      <c r="O13" s="298"/>
      <c r="P13" s="298"/>
      <c r="Q13" s="298"/>
      <c r="R13" s="298"/>
      <c r="S13" s="298"/>
      <c r="T13" s="298"/>
      <c r="U13" s="298"/>
      <c r="V13" s="299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  <c r="AI13" s="300"/>
      <c r="AJ13" s="300"/>
      <c r="AK13" s="300"/>
      <c r="AL13" s="300"/>
      <c r="AM13" s="300"/>
      <c r="AN13" s="300"/>
      <c r="AO13" s="300"/>
      <c r="AP13" s="300"/>
      <c r="AQ13" s="300"/>
      <c r="AR13" s="300"/>
      <c r="AS13" s="301"/>
      <c r="AT13" s="301"/>
      <c r="AU13" s="301"/>
      <c r="AV13" s="301"/>
      <c r="AW13" s="301"/>
      <c r="AX13" s="301"/>
      <c r="AY13" s="301"/>
      <c r="AZ13" s="301"/>
      <c r="BA13" s="301"/>
      <c r="BB13" s="301"/>
      <c r="BC13" s="301"/>
      <c r="BD13" s="301"/>
      <c r="BE13" s="301"/>
      <c r="BF13" s="301"/>
      <c r="BG13" s="259"/>
      <c r="BH13" s="259"/>
      <c r="BI13" s="259"/>
      <c r="BJ13" s="259"/>
      <c r="BK13" s="259"/>
      <c r="BL13" s="259"/>
      <c r="BM13" s="259"/>
      <c r="BN13" s="259"/>
      <c r="BO13" s="259"/>
      <c r="BP13" s="259"/>
      <c r="BQ13" s="302"/>
      <c r="BR13" s="302"/>
      <c r="BS13" s="302"/>
      <c r="BT13" s="302"/>
      <c r="BU13" s="294"/>
    </row>
    <row r="14" spans="1:73" ht="13.5" customHeight="1" x14ac:dyDescent="0.2">
      <c r="A14" s="303" t="s">
        <v>190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3"/>
      <c r="R14" s="303"/>
      <c r="S14" s="303"/>
      <c r="T14" s="303"/>
      <c r="U14" s="303"/>
      <c r="V14" s="304"/>
      <c r="W14" s="305" t="s">
        <v>189</v>
      </c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  <c r="AJ14" s="305"/>
      <c r="AK14" s="305"/>
      <c r="AL14" s="305"/>
      <c r="AM14" s="305"/>
      <c r="AN14" s="305"/>
      <c r="AO14" s="305"/>
      <c r="AP14" s="305"/>
      <c r="AQ14" s="305"/>
      <c r="AR14" s="305"/>
      <c r="AS14" s="306" t="s">
        <v>209</v>
      </c>
      <c r="AT14" s="306"/>
      <c r="AU14" s="306"/>
      <c r="AV14" s="306"/>
      <c r="AW14" s="306"/>
      <c r="AX14" s="306"/>
      <c r="AY14" s="306"/>
      <c r="AZ14" s="306"/>
      <c r="BA14" s="306"/>
      <c r="BB14" s="306"/>
      <c r="BC14" s="306"/>
      <c r="BD14" s="306"/>
      <c r="BE14" s="306"/>
      <c r="BF14" s="306"/>
      <c r="BG14" s="255">
        <v>1122</v>
      </c>
      <c r="BH14" s="255"/>
      <c r="BI14" s="255"/>
      <c r="BJ14" s="255"/>
      <c r="BK14" s="255"/>
      <c r="BL14" s="255"/>
      <c r="BM14" s="255"/>
      <c r="BN14" s="255"/>
      <c r="BO14" s="255"/>
      <c r="BP14" s="255"/>
      <c r="BQ14" s="302"/>
      <c r="BR14" s="302"/>
      <c r="BS14" s="302"/>
      <c r="BT14" s="302"/>
      <c r="BU14" s="294"/>
    </row>
    <row r="15" spans="1:73" ht="7.5" customHeight="1" x14ac:dyDescent="0.2">
      <c r="A15" s="298"/>
      <c r="B15" s="298"/>
      <c r="C15" s="298"/>
      <c r="D15" s="298"/>
      <c r="E15" s="298"/>
      <c r="F15" s="298"/>
      <c r="G15" s="298"/>
      <c r="H15" s="298"/>
      <c r="I15" s="298"/>
      <c r="J15" s="298"/>
      <c r="K15" s="298"/>
      <c r="L15" s="298"/>
      <c r="M15" s="298"/>
      <c r="N15" s="298"/>
      <c r="O15" s="298"/>
      <c r="P15" s="298"/>
      <c r="Q15" s="298"/>
      <c r="R15" s="298"/>
      <c r="S15" s="298"/>
      <c r="T15" s="298"/>
      <c r="U15" s="298"/>
      <c r="V15" s="299"/>
      <c r="W15" s="300"/>
      <c r="X15" s="300"/>
      <c r="Y15" s="300"/>
      <c r="Z15" s="300"/>
      <c r="AA15" s="300"/>
      <c r="AB15" s="300"/>
      <c r="AC15" s="300"/>
      <c r="AD15" s="300"/>
      <c r="AE15" s="300"/>
      <c r="AF15" s="300"/>
      <c r="AG15" s="300"/>
      <c r="AH15" s="300"/>
      <c r="AI15" s="300"/>
      <c r="AJ15" s="300"/>
      <c r="AK15" s="300"/>
      <c r="AL15" s="300"/>
      <c r="AM15" s="300"/>
      <c r="AN15" s="300"/>
      <c r="AO15" s="300"/>
      <c r="AP15" s="300"/>
      <c r="AQ15" s="300"/>
      <c r="AR15" s="300"/>
      <c r="AS15" s="306"/>
      <c r="AT15" s="306"/>
      <c r="AU15" s="306"/>
      <c r="AV15" s="306"/>
      <c r="AW15" s="306"/>
      <c r="AX15" s="306"/>
      <c r="AY15" s="306"/>
      <c r="AZ15" s="306"/>
      <c r="BA15" s="306"/>
      <c r="BB15" s="306"/>
      <c r="BC15" s="306"/>
      <c r="BD15" s="306"/>
      <c r="BE15" s="306"/>
      <c r="BF15" s="306"/>
      <c r="BG15" s="259"/>
      <c r="BH15" s="259"/>
      <c r="BI15" s="259"/>
      <c r="BJ15" s="259"/>
      <c r="BK15" s="259"/>
      <c r="BL15" s="259"/>
      <c r="BM15" s="259"/>
      <c r="BN15" s="259"/>
      <c r="BO15" s="259"/>
      <c r="BP15" s="259"/>
      <c r="BQ15" s="302"/>
      <c r="BR15" s="302"/>
      <c r="BS15" s="302"/>
      <c r="BT15" s="302"/>
      <c r="BU15" s="294"/>
    </row>
    <row r="16" spans="1:73" ht="13.5" customHeight="1" x14ac:dyDescent="0.2">
      <c r="A16" s="303" t="s">
        <v>188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3"/>
      <c r="S16" s="303"/>
      <c r="T16" s="303"/>
      <c r="U16" s="303"/>
      <c r="V16" s="304"/>
      <c r="W16" s="305" t="s">
        <v>187</v>
      </c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  <c r="AJ16" s="305"/>
      <c r="AK16" s="305"/>
      <c r="AL16" s="305"/>
      <c r="AM16" s="305"/>
      <c r="AN16" s="305"/>
      <c r="AO16" s="305"/>
      <c r="AP16" s="305"/>
      <c r="AQ16" s="305"/>
      <c r="AR16" s="305"/>
      <c r="AS16" s="306" t="s">
        <v>209</v>
      </c>
      <c r="AT16" s="306"/>
      <c r="AU16" s="306"/>
      <c r="AV16" s="306"/>
      <c r="AW16" s="306"/>
      <c r="AX16" s="306"/>
      <c r="AY16" s="306"/>
      <c r="AZ16" s="306"/>
      <c r="BA16" s="306"/>
      <c r="BB16" s="306"/>
      <c r="BC16" s="306"/>
      <c r="BD16" s="306"/>
      <c r="BE16" s="306"/>
      <c r="BF16" s="306"/>
      <c r="BG16" s="255">
        <v>1551</v>
      </c>
      <c r="BH16" s="255"/>
      <c r="BI16" s="255"/>
      <c r="BJ16" s="255"/>
      <c r="BK16" s="255"/>
      <c r="BL16" s="255"/>
      <c r="BM16" s="255"/>
      <c r="BN16" s="255"/>
      <c r="BO16" s="255"/>
      <c r="BP16" s="255"/>
      <c r="BQ16" s="302"/>
      <c r="BR16" s="302"/>
      <c r="BS16" s="302"/>
      <c r="BT16" s="302"/>
      <c r="BU16" s="294"/>
    </row>
    <row r="17" spans="1:73" ht="7.5" customHeight="1" x14ac:dyDescent="0.2">
      <c r="A17" s="298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9"/>
      <c r="W17" s="300"/>
      <c r="X17" s="300"/>
      <c r="Y17" s="300"/>
      <c r="Z17" s="300"/>
      <c r="AA17" s="300"/>
      <c r="AB17" s="300"/>
      <c r="AC17" s="300"/>
      <c r="AD17" s="300"/>
      <c r="AE17" s="300"/>
      <c r="AF17" s="300"/>
      <c r="AG17" s="300"/>
      <c r="AH17" s="300"/>
      <c r="AI17" s="300"/>
      <c r="AJ17" s="300"/>
      <c r="AK17" s="300"/>
      <c r="AL17" s="300"/>
      <c r="AM17" s="300"/>
      <c r="AN17" s="300"/>
      <c r="AO17" s="300"/>
      <c r="AP17" s="300"/>
      <c r="AQ17" s="300"/>
      <c r="AR17" s="300"/>
      <c r="AS17" s="306"/>
      <c r="AT17" s="306"/>
      <c r="AU17" s="306"/>
      <c r="AV17" s="306"/>
      <c r="AW17" s="306"/>
      <c r="AX17" s="306"/>
      <c r="AY17" s="306"/>
      <c r="AZ17" s="306"/>
      <c r="BA17" s="306"/>
      <c r="BB17" s="306"/>
      <c r="BC17" s="306"/>
      <c r="BD17" s="306"/>
      <c r="BE17" s="306"/>
      <c r="BF17" s="306"/>
      <c r="BG17" s="259"/>
      <c r="BH17" s="259"/>
      <c r="BI17" s="259"/>
      <c r="BJ17" s="259"/>
      <c r="BK17" s="259"/>
      <c r="BL17" s="259"/>
      <c r="BM17" s="259"/>
      <c r="BN17" s="259"/>
      <c r="BO17" s="259"/>
      <c r="BP17" s="259"/>
      <c r="BQ17" s="302"/>
      <c r="BR17" s="302"/>
      <c r="BS17" s="302"/>
      <c r="BT17" s="302"/>
      <c r="BU17" s="294"/>
    </row>
    <row r="18" spans="1:73" ht="13.5" customHeight="1" x14ac:dyDescent="0.2">
      <c r="A18" s="303" t="s">
        <v>185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3"/>
      <c r="O18" s="303"/>
      <c r="P18" s="303"/>
      <c r="Q18" s="303"/>
      <c r="R18" s="303"/>
      <c r="S18" s="303"/>
      <c r="T18" s="303"/>
      <c r="U18" s="303"/>
      <c r="V18" s="304"/>
      <c r="W18" s="305" t="s">
        <v>184</v>
      </c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305"/>
      <c r="AO18" s="305"/>
      <c r="AP18" s="305"/>
      <c r="AQ18" s="305"/>
      <c r="AR18" s="305"/>
      <c r="AS18" s="306" t="s">
        <v>209</v>
      </c>
      <c r="AT18" s="306"/>
      <c r="AU18" s="306"/>
      <c r="AV18" s="306"/>
      <c r="AW18" s="306"/>
      <c r="AX18" s="306"/>
      <c r="AY18" s="306"/>
      <c r="AZ18" s="306"/>
      <c r="BA18" s="306"/>
      <c r="BB18" s="306"/>
      <c r="BC18" s="306"/>
      <c r="BD18" s="306"/>
      <c r="BE18" s="306"/>
      <c r="BF18" s="306"/>
      <c r="BG18" s="255">
        <v>2514</v>
      </c>
      <c r="BH18" s="255"/>
      <c r="BI18" s="255"/>
      <c r="BJ18" s="255"/>
      <c r="BK18" s="255"/>
      <c r="BL18" s="255"/>
      <c r="BM18" s="255"/>
      <c r="BN18" s="255"/>
      <c r="BO18" s="255"/>
      <c r="BP18" s="255"/>
      <c r="BQ18" s="302"/>
      <c r="BR18" s="302"/>
      <c r="BS18" s="302"/>
      <c r="BT18" s="302"/>
      <c r="BU18" s="294"/>
    </row>
    <row r="19" spans="1:73" ht="7.5" customHeight="1" x14ac:dyDescent="0.2">
      <c r="A19" s="298"/>
      <c r="B19" s="298"/>
      <c r="C19" s="298"/>
      <c r="D19" s="298"/>
      <c r="E19" s="298"/>
      <c r="F19" s="298"/>
      <c r="G19" s="298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9"/>
      <c r="W19" s="300"/>
      <c r="X19" s="300"/>
      <c r="Y19" s="300"/>
      <c r="Z19" s="300"/>
      <c r="AA19" s="300"/>
      <c r="AB19" s="300"/>
      <c r="AC19" s="300"/>
      <c r="AD19" s="300"/>
      <c r="AE19" s="300"/>
      <c r="AF19" s="300"/>
      <c r="AG19" s="300"/>
      <c r="AH19" s="300"/>
      <c r="AI19" s="300"/>
      <c r="AJ19" s="300"/>
      <c r="AK19" s="300"/>
      <c r="AL19" s="300"/>
      <c r="AM19" s="300"/>
      <c r="AN19" s="300"/>
      <c r="AO19" s="300"/>
      <c r="AP19" s="300"/>
      <c r="AQ19" s="300"/>
      <c r="AR19" s="300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259"/>
      <c r="BH19" s="259"/>
      <c r="BI19" s="259"/>
      <c r="BJ19" s="259"/>
      <c r="BK19" s="259"/>
      <c r="BL19" s="259"/>
      <c r="BM19" s="259"/>
      <c r="BN19" s="259"/>
      <c r="BO19" s="259"/>
      <c r="BP19" s="259"/>
      <c r="BQ19" s="302"/>
      <c r="BR19" s="302"/>
      <c r="BS19" s="302"/>
      <c r="BT19" s="302"/>
      <c r="BU19" s="294"/>
    </row>
    <row r="20" spans="1:73" ht="13.5" customHeight="1" x14ac:dyDescent="0.2">
      <c r="A20" s="303" t="s">
        <v>182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303"/>
      <c r="T20" s="303"/>
      <c r="U20" s="303"/>
      <c r="V20" s="304"/>
      <c r="W20" s="305" t="s">
        <v>181</v>
      </c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6" t="s">
        <v>209</v>
      </c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255">
        <v>1849</v>
      </c>
      <c r="BH20" s="255"/>
      <c r="BI20" s="255"/>
      <c r="BJ20" s="255"/>
      <c r="BK20" s="255"/>
      <c r="BL20" s="255"/>
      <c r="BM20" s="255"/>
      <c r="BN20" s="255"/>
      <c r="BO20" s="255"/>
      <c r="BP20" s="255"/>
      <c r="BQ20" s="302"/>
      <c r="BR20" s="302"/>
      <c r="BS20" s="302"/>
      <c r="BT20" s="302"/>
      <c r="BU20" s="294"/>
    </row>
    <row r="21" spans="1:73" ht="7.5" customHeight="1" x14ac:dyDescent="0.2">
      <c r="A21" s="298"/>
      <c r="B21" s="298"/>
      <c r="C21" s="298"/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9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6"/>
      <c r="AT21" s="306"/>
      <c r="AU21" s="306"/>
      <c r="AV21" s="306"/>
      <c r="AW21" s="306"/>
      <c r="AX21" s="306"/>
      <c r="AY21" s="306"/>
      <c r="AZ21" s="306"/>
      <c r="BA21" s="306"/>
      <c r="BB21" s="306"/>
      <c r="BC21" s="306"/>
      <c r="BD21" s="306"/>
      <c r="BE21" s="306"/>
      <c r="BF21" s="306"/>
      <c r="BG21" s="259"/>
      <c r="BH21" s="259"/>
      <c r="BI21" s="259"/>
      <c r="BJ21" s="259"/>
      <c r="BK21" s="259"/>
      <c r="BL21" s="259"/>
      <c r="BM21" s="259"/>
      <c r="BN21" s="259"/>
      <c r="BO21" s="259"/>
      <c r="BP21" s="259"/>
      <c r="BQ21" s="302"/>
      <c r="BR21" s="302"/>
      <c r="BS21" s="302"/>
      <c r="BT21" s="302"/>
      <c r="BU21" s="294"/>
    </row>
    <row r="22" spans="1:73" ht="13.5" customHeight="1" x14ac:dyDescent="0.2">
      <c r="A22" s="303" t="s">
        <v>179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4"/>
      <c r="W22" s="305" t="s">
        <v>178</v>
      </c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6" t="s">
        <v>209</v>
      </c>
      <c r="AT22" s="306"/>
      <c r="AU22" s="306"/>
      <c r="AV22" s="306"/>
      <c r="AW22" s="306"/>
      <c r="AX22" s="306"/>
      <c r="AY22" s="306"/>
      <c r="AZ22" s="306"/>
      <c r="BA22" s="306"/>
      <c r="BB22" s="306"/>
      <c r="BC22" s="306"/>
      <c r="BD22" s="306"/>
      <c r="BE22" s="306"/>
      <c r="BF22" s="306"/>
      <c r="BG22" s="255">
        <v>1038</v>
      </c>
      <c r="BH22" s="255"/>
      <c r="BI22" s="255"/>
      <c r="BJ22" s="255"/>
      <c r="BK22" s="255"/>
      <c r="BL22" s="255"/>
      <c r="BM22" s="255"/>
      <c r="BN22" s="255"/>
      <c r="BO22" s="255"/>
      <c r="BP22" s="255"/>
      <c r="BQ22" s="302"/>
      <c r="BR22" s="302"/>
      <c r="BS22" s="302"/>
      <c r="BT22" s="302"/>
      <c r="BU22" s="294"/>
    </row>
    <row r="23" spans="1:73" ht="7.5" customHeight="1" x14ac:dyDescent="0.2">
      <c r="A23" s="298"/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9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300"/>
      <c r="AL23" s="300"/>
      <c r="AM23" s="300"/>
      <c r="AN23" s="300"/>
      <c r="AO23" s="300"/>
      <c r="AP23" s="300"/>
      <c r="AQ23" s="300"/>
      <c r="AR23" s="300"/>
      <c r="AS23" s="306"/>
      <c r="AT23" s="306"/>
      <c r="AU23" s="306"/>
      <c r="AV23" s="306"/>
      <c r="AW23" s="306"/>
      <c r="AX23" s="306"/>
      <c r="AY23" s="306"/>
      <c r="AZ23" s="306"/>
      <c r="BA23" s="306"/>
      <c r="BB23" s="306"/>
      <c r="BC23" s="306"/>
      <c r="BD23" s="306"/>
      <c r="BE23" s="306"/>
      <c r="BF23" s="306"/>
      <c r="BG23" s="259"/>
      <c r="BH23" s="259"/>
      <c r="BI23" s="259"/>
      <c r="BJ23" s="259"/>
      <c r="BK23" s="259"/>
      <c r="BL23" s="259"/>
      <c r="BM23" s="259"/>
      <c r="BN23" s="259"/>
      <c r="BO23" s="259"/>
      <c r="BP23" s="259"/>
      <c r="BQ23" s="302"/>
      <c r="BR23" s="302"/>
      <c r="BS23" s="302"/>
      <c r="BT23" s="302"/>
      <c r="BU23" s="294"/>
    </row>
    <row r="24" spans="1:73" ht="13.5" customHeight="1" x14ac:dyDescent="0.2">
      <c r="A24" s="303" t="s">
        <v>176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4"/>
      <c r="W24" s="305" t="s">
        <v>175</v>
      </c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  <c r="AJ24" s="305"/>
      <c r="AK24" s="305"/>
      <c r="AL24" s="305"/>
      <c r="AM24" s="305"/>
      <c r="AN24" s="305"/>
      <c r="AO24" s="305"/>
      <c r="AP24" s="305"/>
      <c r="AQ24" s="305"/>
      <c r="AR24" s="305"/>
      <c r="AS24" s="306" t="s">
        <v>209</v>
      </c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255">
        <v>2232</v>
      </c>
      <c r="BH24" s="255"/>
      <c r="BI24" s="255"/>
      <c r="BJ24" s="255"/>
      <c r="BK24" s="255"/>
      <c r="BL24" s="255"/>
      <c r="BM24" s="255"/>
      <c r="BN24" s="255"/>
      <c r="BO24" s="255"/>
      <c r="BP24" s="255"/>
      <c r="BQ24" s="302"/>
      <c r="BR24" s="302"/>
      <c r="BS24" s="302"/>
      <c r="BT24" s="302"/>
      <c r="BU24" s="294"/>
    </row>
    <row r="25" spans="1:73" ht="7.5" customHeight="1" x14ac:dyDescent="0.2">
      <c r="A25" s="298"/>
      <c r="B25" s="298"/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8"/>
      <c r="O25" s="298"/>
      <c r="P25" s="298"/>
      <c r="Q25" s="298"/>
      <c r="R25" s="298"/>
      <c r="S25" s="298"/>
      <c r="T25" s="298"/>
      <c r="U25" s="298"/>
      <c r="V25" s="299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300"/>
      <c r="AR25" s="300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259"/>
      <c r="BH25" s="259"/>
      <c r="BI25" s="259"/>
      <c r="BJ25" s="259"/>
      <c r="BK25" s="259"/>
      <c r="BL25" s="259"/>
      <c r="BM25" s="259"/>
      <c r="BN25" s="259"/>
      <c r="BO25" s="259"/>
      <c r="BP25" s="259"/>
      <c r="BQ25" s="302"/>
      <c r="BR25" s="302"/>
      <c r="BS25" s="302"/>
      <c r="BT25" s="302"/>
      <c r="BU25" s="294"/>
    </row>
    <row r="26" spans="1:73" ht="13.5" customHeight="1" x14ac:dyDescent="0.2">
      <c r="A26" s="303" t="s">
        <v>173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  <c r="L26" s="303"/>
      <c r="M26" s="303"/>
      <c r="N26" s="303"/>
      <c r="O26" s="303"/>
      <c r="P26" s="303"/>
      <c r="Q26" s="303"/>
      <c r="R26" s="303"/>
      <c r="S26" s="303"/>
      <c r="T26" s="303"/>
      <c r="U26" s="303"/>
      <c r="V26" s="304"/>
      <c r="W26" s="305" t="s">
        <v>172</v>
      </c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  <c r="AJ26" s="305"/>
      <c r="AK26" s="305"/>
      <c r="AL26" s="305"/>
      <c r="AM26" s="305"/>
      <c r="AN26" s="305"/>
      <c r="AO26" s="305"/>
      <c r="AP26" s="305"/>
      <c r="AQ26" s="305"/>
      <c r="AR26" s="305"/>
      <c r="AS26" s="306" t="s">
        <v>255</v>
      </c>
      <c r="AT26" s="306"/>
      <c r="AU26" s="306"/>
      <c r="AV26" s="306"/>
      <c r="AW26" s="306"/>
      <c r="AX26" s="306"/>
      <c r="AY26" s="306"/>
      <c r="AZ26" s="306"/>
      <c r="BA26" s="306"/>
      <c r="BB26" s="306"/>
      <c r="BC26" s="306"/>
      <c r="BD26" s="306"/>
      <c r="BE26" s="306"/>
      <c r="BF26" s="306"/>
      <c r="BG26" s="255">
        <v>22272</v>
      </c>
      <c r="BH26" s="255"/>
      <c r="BI26" s="255"/>
      <c r="BJ26" s="255"/>
      <c r="BK26" s="255"/>
      <c r="BL26" s="255"/>
      <c r="BM26" s="255"/>
      <c r="BN26" s="255"/>
      <c r="BO26" s="255"/>
      <c r="BP26" s="255"/>
      <c r="BQ26" s="302"/>
      <c r="BR26" s="302"/>
      <c r="BS26" s="302"/>
      <c r="BT26" s="302"/>
      <c r="BU26" s="294"/>
    </row>
    <row r="27" spans="1:73" ht="7.5" customHeight="1" x14ac:dyDescent="0.2">
      <c r="A27" s="298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9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00"/>
      <c r="AJ27" s="300"/>
      <c r="AK27" s="300"/>
      <c r="AL27" s="300"/>
      <c r="AM27" s="300"/>
      <c r="AN27" s="300"/>
      <c r="AO27" s="300"/>
      <c r="AP27" s="300"/>
      <c r="AQ27" s="300"/>
      <c r="AR27" s="300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302"/>
      <c r="BR27" s="302"/>
      <c r="BS27" s="302"/>
      <c r="BT27" s="302"/>
      <c r="BU27" s="294"/>
    </row>
    <row r="28" spans="1:73" ht="13.5" customHeight="1" x14ac:dyDescent="0.2">
      <c r="A28" s="303" t="s">
        <v>170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  <c r="R28" s="303"/>
      <c r="S28" s="303"/>
      <c r="T28" s="303"/>
      <c r="U28" s="303"/>
      <c r="V28" s="304"/>
      <c r="W28" s="305" t="s">
        <v>256</v>
      </c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  <c r="AJ28" s="305"/>
      <c r="AK28" s="305"/>
      <c r="AL28" s="305"/>
      <c r="AM28" s="305"/>
      <c r="AN28" s="305"/>
      <c r="AO28" s="305"/>
      <c r="AP28" s="305"/>
      <c r="AQ28" s="305"/>
      <c r="AR28" s="305"/>
      <c r="AS28" s="306" t="s">
        <v>257</v>
      </c>
      <c r="AT28" s="306"/>
      <c r="AU28" s="306"/>
      <c r="AV28" s="306"/>
      <c r="AW28" s="306"/>
      <c r="AX28" s="306"/>
      <c r="AY28" s="306"/>
      <c r="AZ28" s="306"/>
      <c r="BA28" s="306"/>
      <c r="BB28" s="306"/>
      <c r="BC28" s="306"/>
      <c r="BD28" s="306"/>
      <c r="BE28" s="306"/>
      <c r="BF28" s="306"/>
      <c r="BG28" s="255">
        <v>16348</v>
      </c>
      <c r="BH28" s="255"/>
      <c r="BI28" s="255"/>
      <c r="BJ28" s="255"/>
      <c r="BK28" s="255"/>
      <c r="BL28" s="255"/>
      <c r="BM28" s="255"/>
      <c r="BN28" s="255"/>
      <c r="BO28" s="255"/>
      <c r="BP28" s="255"/>
      <c r="BQ28" s="302"/>
      <c r="BR28" s="302"/>
      <c r="BS28" s="302"/>
      <c r="BT28" s="302"/>
      <c r="BU28" s="294"/>
    </row>
    <row r="29" spans="1:73" ht="7.5" customHeight="1" x14ac:dyDescent="0.2">
      <c r="A29" s="298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9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300"/>
      <c r="AR29" s="300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259"/>
      <c r="BH29" s="259"/>
      <c r="BI29" s="259"/>
      <c r="BJ29" s="259"/>
      <c r="BK29" s="259"/>
      <c r="BL29" s="259"/>
      <c r="BM29" s="259"/>
      <c r="BN29" s="259"/>
      <c r="BO29" s="259"/>
      <c r="BP29" s="259"/>
      <c r="BQ29" s="302"/>
      <c r="BR29" s="302"/>
      <c r="BS29" s="302"/>
      <c r="BT29" s="302"/>
      <c r="BU29" s="294"/>
    </row>
    <row r="30" spans="1:73" ht="13.5" customHeight="1" x14ac:dyDescent="0.2">
      <c r="A30" s="303" t="s">
        <v>168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3"/>
      <c r="V30" s="304"/>
      <c r="W30" s="305" t="s">
        <v>167</v>
      </c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05"/>
      <c r="AP30" s="305"/>
      <c r="AQ30" s="305"/>
      <c r="AR30" s="305"/>
      <c r="AS30" s="306" t="s">
        <v>209</v>
      </c>
      <c r="AT30" s="306"/>
      <c r="AU30" s="306"/>
      <c r="AV30" s="306"/>
      <c r="AW30" s="306"/>
      <c r="AX30" s="306"/>
      <c r="AY30" s="306"/>
      <c r="AZ30" s="306"/>
      <c r="BA30" s="306"/>
      <c r="BB30" s="306"/>
      <c r="BC30" s="306"/>
      <c r="BD30" s="306"/>
      <c r="BE30" s="306"/>
      <c r="BF30" s="306"/>
      <c r="BG30" s="255">
        <v>488670</v>
      </c>
      <c r="BH30" s="255"/>
      <c r="BI30" s="255"/>
      <c r="BJ30" s="255"/>
      <c r="BK30" s="255"/>
      <c r="BL30" s="255"/>
      <c r="BM30" s="255"/>
      <c r="BN30" s="255"/>
      <c r="BO30" s="255"/>
      <c r="BP30" s="255"/>
      <c r="BQ30" s="302"/>
      <c r="BR30" s="302"/>
      <c r="BS30" s="302"/>
      <c r="BT30" s="302"/>
      <c r="BU30" s="294"/>
    </row>
    <row r="31" spans="1:73" ht="7.5" customHeight="1" x14ac:dyDescent="0.2">
      <c r="A31" s="298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298"/>
      <c r="P31" s="298"/>
      <c r="Q31" s="298"/>
      <c r="R31" s="298"/>
      <c r="S31" s="298"/>
      <c r="T31" s="298"/>
      <c r="U31" s="298"/>
      <c r="V31" s="299"/>
      <c r="W31" s="300"/>
      <c r="X31" s="300"/>
      <c r="Y31" s="300"/>
      <c r="Z31" s="300"/>
      <c r="AA31" s="300"/>
      <c r="AB31" s="300"/>
      <c r="AC31" s="300"/>
      <c r="AD31" s="300"/>
      <c r="AE31" s="300"/>
      <c r="AF31" s="300"/>
      <c r="AG31" s="300"/>
      <c r="AH31" s="300"/>
      <c r="AI31" s="300"/>
      <c r="AJ31" s="300"/>
      <c r="AK31" s="300"/>
      <c r="AL31" s="300"/>
      <c r="AM31" s="300"/>
      <c r="AN31" s="300"/>
      <c r="AO31" s="300"/>
      <c r="AP31" s="300"/>
      <c r="AQ31" s="300"/>
      <c r="AR31" s="300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259"/>
      <c r="BH31" s="259"/>
      <c r="BI31" s="259"/>
      <c r="BJ31" s="259"/>
      <c r="BK31" s="259"/>
      <c r="BL31" s="259"/>
      <c r="BM31" s="259"/>
      <c r="BN31" s="259"/>
      <c r="BO31" s="259"/>
      <c r="BP31" s="259"/>
      <c r="BQ31" s="302"/>
      <c r="BR31" s="302"/>
      <c r="BS31" s="302"/>
      <c r="BT31" s="302"/>
      <c r="BU31" s="294"/>
    </row>
    <row r="32" spans="1:73" ht="13.5" customHeight="1" x14ac:dyDescent="0.2">
      <c r="A32" s="303" t="s">
        <v>165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  <c r="R32" s="303"/>
      <c r="S32" s="303"/>
      <c r="T32" s="303"/>
      <c r="U32" s="303"/>
      <c r="V32" s="304"/>
      <c r="W32" s="305" t="s">
        <v>164</v>
      </c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  <c r="AJ32" s="305"/>
      <c r="AK32" s="305"/>
      <c r="AL32" s="305"/>
      <c r="AM32" s="305"/>
      <c r="AN32" s="305"/>
      <c r="AO32" s="305"/>
      <c r="AP32" s="305"/>
      <c r="AQ32" s="305"/>
      <c r="AR32" s="305"/>
      <c r="AS32" s="306" t="s">
        <v>214</v>
      </c>
      <c r="AT32" s="306"/>
      <c r="AU32" s="306"/>
      <c r="AV32" s="306"/>
      <c r="AW32" s="306"/>
      <c r="AX32" s="306"/>
      <c r="AY32" s="306"/>
      <c r="AZ32" s="306"/>
      <c r="BA32" s="306"/>
      <c r="BB32" s="306"/>
      <c r="BC32" s="306"/>
      <c r="BD32" s="306"/>
      <c r="BE32" s="306"/>
      <c r="BF32" s="306"/>
      <c r="BG32" s="255">
        <v>4439</v>
      </c>
      <c r="BH32" s="255"/>
      <c r="BI32" s="255"/>
      <c r="BJ32" s="255"/>
      <c r="BK32" s="255"/>
      <c r="BL32" s="255"/>
      <c r="BM32" s="255"/>
      <c r="BN32" s="255"/>
      <c r="BO32" s="255"/>
      <c r="BP32" s="255"/>
      <c r="BQ32" s="302"/>
      <c r="BR32" s="302"/>
      <c r="BS32" s="302"/>
      <c r="BT32" s="302"/>
      <c r="BU32" s="294"/>
    </row>
    <row r="33" spans="1:73" ht="7.5" customHeight="1" x14ac:dyDescent="0.2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298"/>
      <c r="P33" s="298"/>
      <c r="Q33" s="298"/>
      <c r="R33" s="298"/>
      <c r="S33" s="298"/>
      <c r="T33" s="298"/>
      <c r="U33" s="298"/>
      <c r="V33" s="299"/>
      <c r="W33" s="300"/>
      <c r="X33" s="300"/>
      <c r="Y33" s="300"/>
      <c r="Z33" s="300"/>
      <c r="AA33" s="300"/>
      <c r="AB33" s="300"/>
      <c r="AC33" s="300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0"/>
      <c r="AQ33" s="300"/>
      <c r="AR33" s="300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259"/>
      <c r="BH33" s="259"/>
      <c r="BI33" s="259"/>
      <c r="BJ33" s="259"/>
      <c r="BK33" s="259"/>
      <c r="BL33" s="259"/>
      <c r="BM33" s="259"/>
      <c r="BN33" s="259"/>
      <c r="BO33" s="259"/>
      <c r="BP33" s="259"/>
      <c r="BQ33" s="302"/>
      <c r="BR33" s="302"/>
      <c r="BS33" s="302"/>
      <c r="BT33" s="302"/>
      <c r="BU33" s="294"/>
    </row>
    <row r="34" spans="1:73" ht="13.5" customHeight="1" x14ac:dyDescent="0.2">
      <c r="A34" s="303" t="s">
        <v>162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4"/>
      <c r="W34" s="305" t="s">
        <v>161</v>
      </c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  <c r="AJ34" s="305"/>
      <c r="AK34" s="305"/>
      <c r="AL34" s="305"/>
      <c r="AM34" s="305"/>
      <c r="AN34" s="305"/>
      <c r="AO34" s="305"/>
      <c r="AP34" s="305"/>
      <c r="AQ34" s="305"/>
      <c r="AR34" s="305"/>
      <c r="AS34" s="306" t="s">
        <v>209</v>
      </c>
      <c r="AT34" s="306"/>
      <c r="AU34" s="306"/>
      <c r="AV34" s="306"/>
      <c r="AW34" s="306"/>
      <c r="AX34" s="306"/>
      <c r="AY34" s="306"/>
      <c r="AZ34" s="306"/>
      <c r="BA34" s="306"/>
      <c r="BB34" s="306"/>
      <c r="BC34" s="306"/>
      <c r="BD34" s="306"/>
      <c r="BE34" s="306"/>
      <c r="BF34" s="306"/>
      <c r="BG34" s="255">
        <v>1950</v>
      </c>
      <c r="BH34" s="255"/>
      <c r="BI34" s="255"/>
      <c r="BJ34" s="255"/>
      <c r="BK34" s="255"/>
      <c r="BL34" s="255"/>
      <c r="BM34" s="255"/>
      <c r="BN34" s="255"/>
      <c r="BO34" s="255"/>
      <c r="BP34" s="255"/>
      <c r="BQ34" s="302"/>
      <c r="BR34" s="302"/>
      <c r="BS34" s="302"/>
      <c r="BT34" s="302"/>
      <c r="BU34" s="294"/>
    </row>
    <row r="35" spans="1:73" ht="7.5" customHeight="1" x14ac:dyDescent="0.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9"/>
      <c r="W35" s="300"/>
      <c r="X35" s="300"/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0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259"/>
      <c r="BH35" s="259"/>
      <c r="BI35" s="259"/>
      <c r="BJ35" s="259"/>
      <c r="BK35" s="259"/>
      <c r="BL35" s="259"/>
      <c r="BM35" s="259"/>
      <c r="BN35" s="259"/>
      <c r="BO35" s="259"/>
      <c r="BP35" s="259"/>
      <c r="BQ35" s="302"/>
      <c r="BR35" s="302"/>
      <c r="BS35" s="302"/>
      <c r="BT35" s="302"/>
      <c r="BU35" s="294"/>
    </row>
    <row r="36" spans="1:73" ht="13.5" customHeight="1" x14ac:dyDescent="0.2">
      <c r="A36" s="303" t="s">
        <v>159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  <c r="R36" s="303"/>
      <c r="S36" s="303"/>
      <c r="T36" s="303"/>
      <c r="U36" s="303"/>
      <c r="V36" s="304"/>
      <c r="W36" s="305" t="s">
        <v>158</v>
      </c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  <c r="AJ36" s="305"/>
      <c r="AK36" s="305"/>
      <c r="AL36" s="305"/>
      <c r="AM36" s="305"/>
      <c r="AN36" s="305"/>
      <c r="AO36" s="305"/>
      <c r="AP36" s="305"/>
      <c r="AQ36" s="305"/>
      <c r="AR36" s="305"/>
      <c r="AS36" s="306" t="s">
        <v>209</v>
      </c>
      <c r="AT36" s="306"/>
      <c r="AU36" s="306"/>
      <c r="AV36" s="306"/>
      <c r="AW36" s="306"/>
      <c r="AX36" s="306"/>
      <c r="AY36" s="306"/>
      <c r="AZ36" s="306"/>
      <c r="BA36" s="306"/>
      <c r="BB36" s="306"/>
      <c r="BC36" s="306"/>
      <c r="BD36" s="306"/>
      <c r="BE36" s="306"/>
      <c r="BF36" s="306"/>
      <c r="BG36" s="255">
        <v>1916</v>
      </c>
      <c r="BH36" s="255"/>
      <c r="BI36" s="255"/>
      <c r="BJ36" s="255"/>
      <c r="BK36" s="255"/>
      <c r="BL36" s="255"/>
      <c r="BM36" s="255"/>
      <c r="BN36" s="255"/>
      <c r="BO36" s="255"/>
      <c r="BP36" s="255"/>
      <c r="BQ36" s="302"/>
      <c r="BR36" s="302"/>
      <c r="BS36" s="302"/>
      <c r="BT36" s="302"/>
      <c r="BU36" s="294"/>
    </row>
    <row r="37" spans="1:73" ht="7.5" customHeight="1" x14ac:dyDescent="0.2">
      <c r="A37" s="298"/>
      <c r="B37" s="298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  <c r="S37" s="298"/>
      <c r="T37" s="298"/>
      <c r="U37" s="298"/>
      <c r="V37" s="299"/>
      <c r="W37" s="300"/>
      <c r="X37" s="300"/>
      <c r="Y37" s="300"/>
      <c r="Z37" s="300"/>
      <c r="AA37" s="300"/>
      <c r="AB37" s="300"/>
      <c r="AC37" s="300"/>
      <c r="AD37" s="300"/>
      <c r="AE37" s="300"/>
      <c r="AF37" s="300"/>
      <c r="AG37" s="300"/>
      <c r="AH37" s="300"/>
      <c r="AI37" s="300"/>
      <c r="AJ37" s="300"/>
      <c r="AK37" s="300"/>
      <c r="AL37" s="300"/>
      <c r="AM37" s="300"/>
      <c r="AN37" s="300"/>
      <c r="AO37" s="300"/>
      <c r="AP37" s="300"/>
      <c r="AQ37" s="300"/>
      <c r="AR37" s="300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302"/>
      <c r="BR37" s="302"/>
      <c r="BS37" s="302"/>
      <c r="BT37" s="302"/>
      <c r="BU37" s="294"/>
    </row>
    <row r="38" spans="1:73" ht="13.5" customHeight="1" x14ac:dyDescent="0.2">
      <c r="A38" s="303" t="s">
        <v>156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303"/>
      <c r="T38" s="303"/>
      <c r="U38" s="303"/>
      <c r="V38" s="304"/>
      <c r="W38" s="305" t="s">
        <v>155</v>
      </c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  <c r="AJ38" s="305"/>
      <c r="AK38" s="305"/>
      <c r="AL38" s="305"/>
      <c r="AM38" s="305"/>
      <c r="AN38" s="305"/>
      <c r="AO38" s="305"/>
      <c r="AP38" s="305"/>
      <c r="AQ38" s="305"/>
      <c r="AR38" s="305"/>
      <c r="AS38" s="306" t="s">
        <v>209</v>
      </c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255">
        <v>4506</v>
      </c>
      <c r="BH38" s="255"/>
      <c r="BI38" s="255"/>
      <c r="BJ38" s="255"/>
      <c r="BK38" s="255"/>
      <c r="BL38" s="255"/>
      <c r="BM38" s="255"/>
      <c r="BN38" s="255"/>
      <c r="BO38" s="255"/>
      <c r="BP38" s="255"/>
      <c r="BQ38" s="302"/>
      <c r="BR38" s="302"/>
      <c r="BS38" s="302"/>
      <c r="BT38" s="302"/>
      <c r="BU38" s="294"/>
    </row>
    <row r="39" spans="1:73" ht="7.5" customHeight="1" x14ac:dyDescent="0.2">
      <c r="A39" s="298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  <c r="S39" s="298"/>
      <c r="T39" s="298"/>
      <c r="U39" s="298"/>
      <c r="V39" s="299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259"/>
      <c r="BH39" s="259"/>
      <c r="BI39" s="259"/>
      <c r="BJ39" s="259"/>
      <c r="BK39" s="259"/>
      <c r="BL39" s="259"/>
      <c r="BM39" s="259"/>
      <c r="BN39" s="259"/>
      <c r="BO39" s="259"/>
      <c r="BP39" s="259"/>
      <c r="BQ39" s="302"/>
      <c r="BR39" s="302"/>
      <c r="BS39" s="302"/>
      <c r="BT39" s="302"/>
      <c r="BU39" s="294"/>
    </row>
    <row r="40" spans="1:73" ht="13.5" customHeight="1" x14ac:dyDescent="0.2">
      <c r="A40" s="303" t="s">
        <v>153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  <c r="R40" s="303"/>
      <c r="S40" s="303"/>
      <c r="T40" s="303"/>
      <c r="U40" s="303"/>
      <c r="V40" s="304"/>
      <c r="W40" s="305" t="s">
        <v>152</v>
      </c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  <c r="AJ40" s="305"/>
      <c r="AK40" s="305"/>
      <c r="AL40" s="305"/>
      <c r="AM40" s="305"/>
      <c r="AN40" s="305"/>
      <c r="AO40" s="305"/>
      <c r="AP40" s="305"/>
      <c r="AQ40" s="305"/>
      <c r="AR40" s="305"/>
      <c r="AS40" s="306" t="s">
        <v>110</v>
      </c>
      <c r="AT40" s="306"/>
      <c r="AU40" s="306"/>
      <c r="AV40" s="306"/>
      <c r="AW40" s="306"/>
      <c r="AX40" s="306"/>
      <c r="AY40" s="306"/>
      <c r="AZ40" s="306"/>
      <c r="BA40" s="306"/>
      <c r="BB40" s="306"/>
      <c r="BC40" s="306"/>
      <c r="BD40" s="306"/>
      <c r="BE40" s="306"/>
      <c r="BF40" s="306"/>
      <c r="BG40" s="255">
        <v>9993</v>
      </c>
      <c r="BH40" s="255"/>
      <c r="BI40" s="255"/>
      <c r="BJ40" s="255"/>
      <c r="BK40" s="255"/>
      <c r="BL40" s="255"/>
      <c r="BM40" s="255"/>
      <c r="BN40" s="255"/>
      <c r="BO40" s="255"/>
      <c r="BP40" s="255"/>
      <c r="BQ40" s="302"/>
      <c r="BR40" s="302"/>
      <c r="BS40" s="302"/>
      <c r="BT40" s="302"/>
      <c r="BU40" s="294"/>
    </row>
    <row r="41" spans="1:73" ht="7.5" customHeight="1" x14ac:dyDescent="0.2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298"/>
      <c r="P41" s="298"/>
      <c r="Q41" s="298"/>
      <c r="R41" s="298"/>
      <c r="S41" s="298"/>
      <c r="T41" s="298"/>
      <c r="U41" s="298"/>
      <c r="V41" s="299"/>
      <c r="W41" s="300"/>
      <c r="X41" s="300"/>
      <c r="Y41" s="300"/>
      <c r="Z41" s="300"/>
      <c r="AA41" s="300"/>
      <c r="AB41" s="300"/>
      <c r="AC41" s="300"/>
      <c r="AD41" s="300"/>
      <c r="AE41" s="300"/>
      <c r="AF41" s="300"/>
      <c r="AG41" s="300"/>
      <c r="AH41" s="300"/>
      <c r="AI41" s="300"/>
      <c r="AJ41" s="300"/>
      <c r="AK41" s="300"/>
      <c r="AL41" s="300"/>
      <c r="AM41" s="300"/>
      <c r="AN41" s="300"/>
      <c r="AO41" s="300"/>
      <c r="AP41" s="300"/>
      <c r="AQ41" s="300"/>
      <c r="AR41" s="300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259"/>
      <c r="BH41" s="259"/>
      <c r="BI41" s="259"/>
      <c r="BJ41" s="259"/>
      <c r="BK41" s="259"/>
      <c r="BL41" s="259"/>
      <c r="BM41" s="259"/>
      <c r="BN41" s="259"/>
      <c r="BO41" s="259"/>
      <c r="BP41" s="259"/>
      <c r="BQ41" s="302"/>
      <c r="BR41" s="302"/>
      <c r="BS41" s="302"/>
      <c r="BT41" s="302"/>
      <c r="BU41" s="294"/>
    </row>
    <row r="42" spans="1:73" ht="13.5" customHeight="1" x14ac:dyDescent="0.2">
      <c r="A42" s="303" t="s">
        <v>150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04"/>
      <c r="W42" s="305" t="s">
        <v>149</v>
      </c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6" t="s">
        <v>214</v>
      </c>
      <c r="AT42" s="306"/>
      <c r="AU42" s="306"/>
      <c r="AV42" s="306"/>
      <c r="AW42" s="306"/>
      <c r="AX42" s="306"/>
      <c r="AY42" s="306"/>
      <c r="AZ42" s="306"/>
      <c r="BA42" s="306"/>
      <c r="BB42" s="306"/>
      <c r="BC42" s="306"/>
      <c r="BD42" s="306"/>
      <c r="BE42" s="306"/>
      <c r="BF42" s="306"/>
      <c r="BG42" s="255">
        <v>2801</v>
      </c>
      <c r="BH42" s="255"/>
      <c r="BI42" s="255"/>
      <c r="BJ42" s="255"/>
      <c r="BK42" s="255"/>
      <c r="BL42" s="255"/>
      <c r="BM42" s="255"/>
      <c r="BN42" s="255"/>
      <c r="BO42" s="255"/>
      <c r="BP42" s="255"/>
      <c r="BQ42" s="302"/>
      <c r="BR42" s="302"/>
      <c r="BS42" s="302"/>
      <c r="BT42" s="302"/>
      <c r="BU42" s="294"/>
    </row>
    <row r="43" spans="1:73" ht="7.5" customHeight="1" x14ac:dyDescent="0.2">
      <c r="A43" s="298"/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9"/>
      <c r="W43" s="300"/>
      <c r="X43" s="300"/>
      <c r="Y43" s="300"/>
      <c r="Z43" s="300"/>
      <c r="AA43" s="300"/>
      <c r="AB43" s="300"/>
      <c r="AC43" s="300"/>
      <c r="AD43" s="300"/>
      <c r="AE43" s="300"/>
      <c r="AF43" s="300"/>
      <c r="AG43" s="300"/>
      <c r="AH43" s="300"/>
      <c r="AI43" s="300"/>
      <c r="AJ43" s="300"/>
      <c r="AK43" s="300"/>
      <c r="AL43" s="300"/>
      <c r="AM43" s="300"/>
      <c r="AN43" s="300"/>
      <c r="AO43" s="300"/>
      <c r="AP43" s="300"/>
      <c r="AQ43" s="300"/>
      <c r="AR43" s="300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302"/>
      <c r="BR43" s="302"/>
      <c r="BS43" s="302"/>
      <c r="BT43" s="302"/>
      <c r="BU43" s="294"/>
    </row>
    <row r="44" spans="1:73" ht="13.5" customHeight="1" x14ac:dyDescent="0.2">
      <c r="A44" s="303" t="s">
        <v>147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  <c r="R44" s="303"/>
      <c r="S44" s="303"/>
      <c r="T44" s="303"/>
      <c r="U44" s="303"/>
      <c r="V44" s="304"/>
      <c r="W44" s="305" t="s">
        <v>146</v>
      </c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  <c r="AJ44" s="305"/>
      <c r="AK44" s="305"/>
      <c r="AL44" s="305"/>
      <c r="AM44" s="305"/>
      <c r="AN44" s="305"/>
      <c r="AO44" s="305"/>
      <c r="AP44" s="305"/>
      <c r="AQ44" s="305"/>
      <c r="AR44" s="305"/>
      <c r="AS44" s="306" t="s">
        <v>209</v>
      </c>
      <c r="AT44" s="306"/>
      <c r="AU44" s="306"/>
      <c r="AV44" s="306"/>
      <c r="AW44" s="306"/>
      <c r="AX44" s="306"/>
      <c r="AY44" s="306"/>
      <c r="AZ44" s="306"/>
      <c r="BA44" s="306"/>
      <c r="BB44" s="306"/>
      <c r="BC44" s="306"/>
      <c r="BD44" s="306"/>
      <c r="BE44" s="306"/>
      <c r="BF44" s="306"/>
      <c r="BG44" s="255">
        <v>1837</v>
      </c>
      <c r="BH44" s="255"/>
      <c r="BI44" s="255"/>
      <c r="BJ44" s="255"/>
      <c r="BK44" s="255"/>
      <c r="BL44" s="255"/>
      <c r="BM44" s="255"/>
      <c r="BN44" s="255"/>
      <c r="BO44" s="255"/>
      <c r="BP44" s="255"/>
      <c r="BQ44" s="302"/>
      <c r="BR44" s="302"/>
      <c r="BS44" s="302"/>
      <c r="BT44" s="302"/>
      <c r="BU44" s="294"/>
    </row>
    <row r="45" spans="1:73" ht="7.5" customHeight="1" x14ac:dyDescent="0.2">
      <c r="A45" s="298"/>
      <c r="B45" s="298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298"/>
      <c r="P45" s="298"/>
      <c r="Q45" s="298"/>
      <c r="R45" s="298"/>
      <c r="S45" s="298"/>
      <c r="T45" s="298"/>
      <c r="U45" s="298"/>
      <c r="V45" s="299"/>
      <c r="W45" s="300"/>
      <c r="X45" s="300"/>
      <c r="Y45" s="300"/>
      <c r="Z45" s="300"/>
      <c r="AA45" s="300"/>
      <c r="AB45" s="300"/>
      <c r="AC45" s="300"/>
      <c r="AD45" s="300"/>
      <c r="AE45" s="300"/>
      <c r="AF45" s="300"/>
      <c r="AG45" s="300"/>
      <c r="AH45" s="300"/>
      <c r="AI45" s="300"/>
      <c r="AJ45" s="300"/>
      <c r="AK45" s="300"/>
      <c r="AL45" s="300"/>
      <c r="AM45" s="300"/>
      <c r="AN45" s="300"/>
      <c r="AO45" s="300"/>
      <c r="AP45" s="300"/>
      <c r="AQ45" s="300"/>
      <c r="AR45" s="300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259"/>
      <c r="BH45" s="259"/>
      <c r="BI45" s="259"/>
      <c r="BJ45" s="259"/>
      <c r="BK45" s="259"/>
      <c r="BL45" s="259"/>
      <c r="BM45" s="259"/>
      <c r="BN45" s="259"/>
      <c r="BO45" s="259"/>
      <c r="BP45" s="259"/>
      <c r="BQ45" s="302"/>
      <c r="BR45" s="302"/>
      <c r="BS45" s="302"/>
      <c r="BT45" s="302"/>
      <c r="BU45" s="294"/>
    </row>
    <row r="46" spans="1:73" ht="13.5" customHeight="1" x14ac:dyDescent="0.2">
      <c r="A46" s="303" t="s">
        <v>144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  <c r="R46" s="303"/>
      <c r="S46" s="303"/>
      <c r="T46" s="303"/>
      <c r="U46" s="303"/>
      <c r="V46" s="304"/>
      <c r="W46" s="305" t="s">
        <v>143</v>
      </c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  <c r="AJ46" s="305"/>
      <c r="AK46" s="305"/>
      <c r="AL46" s="305"/>
      <c r="AM46" s="305"/>
      <c r="AN46" s="305"/>
      <c r="AO46" s="305"/>
      <c r="AP46" s="305"/>
      <c r="AQ46" s="305"/>
      <c r="AR46" s="305"/>
      <c r="AS46" s="306" t="s">
        <v>209</v>
      </c>
      <c r="AT46" s="306"/>
      <c r="AU46" s="306"/>
      <c r="AV46" s="306"/>
      <c r="AW46" s="306"/>
      <c r="AX46" s="306"/>
      <c r="AY46" s="306"/>
      <c r="AZ46" s="306"/>
      <c r="BA46" s="306"/>
      <c r="BB46" s="306"/>
      <c r="BC46" s="306"/>
      <c r="BD46" s="306"/>
      <c r="BE46" s="306"/>
      <c r="BF46" s="306"/>
      <c r="BG46" s="255">
        <v>1010</v>
      </c>
      <c r="BH46" s="255"/>
      <c r="BI46" s="255"/>
      <c r="BJ46" s="255"/>
      <c r="BK46" s="255"/>
      <c r="BL46" s="255"/>
      <c r="BM46" s="255"/>
      <c r="BN46" s="255"/>
      <c r="BO46" s="255"/>
      <c r="BP46" s="255"/>
      <c r="BQ46" s="302"/>
      <c r="BR46" s="302"/>
      <c r="BS46" s="302"/>
      <c r="BT46" s="302"/>
      <c r="BU46" s="294"/>
    </row>
    <row r="47" spans="1:73" ht="7.5" customHeight="1" x14ac:dyDescent="0.2">
      <c r="A47" s="298"/>
      <c r="B47" s="298"/>
      <c r="C47" s="298"/>
      <c r="D47" s="298"/>
      <c r="E47" s="298"/>
      <c r="F47" s="298"/>
      <c r="G47" s="298"/>
      <c r="H47" s="298"/>
      <c r="I47" s="298"/>
      <c r="J47" s="298"/>
      <c r="K47" s="298"/>
      <c r="L47" s="298"/>
      <c r="M47" s="298"/>
      <c r="N47" s="298"/>
      <c r="O47" s="298"/>
      <c r="P47" s="298"/>
      <c r="Q47" s="298"/>
      <c r="R47" s="298"/>
      <c r="S47" s="298"/>
      <c r="T47" s="298"/>
      <c r="U47" s="298"/>
      <c r="V47" s="299"/>
      <c r="W47" s="300"/>
      <c r="X47" s="300"/>
      <c r="Y47" s="300"/>
      <c r="Z47" s="300"/>
      <c r="AA47" s="300"/>
      <c r="AB47" s="300"/>
      <c r="AC47" s="300"/>
      <c r="AD47" s="300"/>
      <c r="AE47" s="300"/>
      <c r="AF47" s="300"/>
      <c r="AG47" s="300"/>
      <c r="AH47" s="300"/>
      <c r="AI47" s="300"/>
      <c r="AJ47" s="300"/>
      <c r="AK47" s="300"/>
      <c r="AL47" s="300"/>
      <c r="AM47" s="300"/>
      <c r="AN47" s="300"/>
      <c r="AO47" s="300"/>
      <c r="AP47" s="300"/>
      <c r="AQ47" s="300"/>
      <c r="AR47" s="300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302"/>
      <c r="BR47" s="302"/>
      <c r="BS47" s="302"/>
      <c r="BT47" s="302"/>
      <c r="BU47" s="294"/>
    </row>
    <row r="48" spans="1:73" ht="13.5" customHeight="1" x14ac:dyDescent="0.2">
      <c r="A48" s="303" t="s">
        <v>141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  <c r="R48" s="303"/>
      <c r="S48" s="303"/>
      <c r="T48" s="303"/>
      <c r="U48" s="303"/>
      <c r="V48" s="304"/>
      <c r="W48" s="305" t="s">
        <v>140</v>
      </c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5"/>
      <c r="AL48" s="305"/>
      <c r="AM48" s="305"/>
      <c r="AN48" s="305"/>
      <c r="AO48" s="305"/>
      <c r="AP48" s="305"/>
      <c r="AQ48" s="305"/>
      <c r="AR48" s="305"/>
      <c r="AS48" s="306" t="s">
        <v>209</v>
      </c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6"/>
      <c r="BG48" s="255">
        <v>1934</v>
      </c>
      <c r="BH48" s="255"/>
      <c r="BI48" s="255"/>
      <c r="BJ48" s="255"/>
      <c r="BK48" s="255"/>
      <c r="BL48" s="255"/>
      <c r="BM48" s="255"/>
      <c r="BN48" s="255"/>
      <c r="BO48" s="255"/>
      <c r="BP48" s="255"/>
      <c r="BQ48" s="302"/>
      <c r="BR48" s="302"/>
      <c r="BS48" s="302"/>
      <c r="BT48" s="302"/>
      <c r="BU48" s="294"/>
    </row>
    <row r="49" spans="1:73" ht="7.5" customHeight="1" x14ac:dyDescent="0.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  <c r="Q49" s="298"/>
      <c r="R49" s="298"/>
      <c r="S49" s="298"/>
      <c r="T49" s="298"/>
      <c r="U49" s="298"/>
      <c r="V49" s="299"/>
      <c r="W49" s="300"/>
      <c r="X49" s="300"/>
      <c r="Y49" s="300"/>
      <c r="Z49" s="300"/>
      <c r="AA49" s="300"/>
      <c r="AB49" s="300"/>
      <c r="AC49" s="300"/>
      <c r="AD49" s="300"/>
      <c r="AE49" s="300"/>
      <c r="AF49" s="300"/>
      <c r="AG49" s="300"/>
      <c r="AH49" s="300"/>
      <c r="AI49" s="300"/>
      <c r="AJ49" s="300"/>
      <c r="AK49" s="300"/>
      <c r="AL49" s="300"/>
      <c r="AM49" s="300"/>
      <c r="AN49" s="300"/>
      <c r="AO49" s="300"/>
      <c r="AP49" s="300"/>
      <c r="AQ49" s="300"/>
      <c r="AR49" s="300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302"/>
      <c r="BR49" s="302"/>
      <c r="BS49" s="302"/>
      <c r="BT49" s="302"/>
      <c r="BU49" s="294"/>
    </row>
    <row r="50" spans="1:73" ht="13.5" customHeight="1" x14ac:dyDescent="0.2">
      <c r="A50" s="303" t="s">
        <v>138</v>
      </c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  <c r="R50" s="303"/>
      <c r="S50" s="303"/>
      <c r="T50" s="303"/>
      <c r="U50" s="303"/>
      <c r="V50" s="304"/>
      <c r="W50" s="305" t="s">
        <v>137</v>
      </c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  <c r="AJ50" s="305"/>
      <c r="AK50" s="305"/>
      <c r="AL50" s="305"/>
      <c r="AM50" s="305"/>
      <c r="AN50" s="305"/>
      <c r="AO50" s="305"/>
      <c r="AP50" s="305"/>
      <c r="AQ50" s="305"/>
      <c r="AR50" s="305"/>
      <c r="AS50" s="306" t="s">
        <v>209</v>
      </c>
      <c r="AT50" s="306"/>
      <c r="AU50" s="306"/>
      <c r="AV50" s="306"/>
      <c r="AW50" s="306"/>
      <c r="AX50" s="306"/>
      <c r="AY50" s="306"/>
      <c r="AZ50" s="306"/>
      <c r="BA50" s="306"/>
      <c r="BB50" s="306"/>
      <c r="BC50" s="306"/>
      <c r="BD50" s="306"/>
      <c r="BE50" s="306"/>
      <c r="BF50" s="306"/>
      <c r="BG50" s="255">
        <v>1937</v>
      </c>
      <c r="BH50" s="255"/>
      <c r="BI50" s="255"/>
      <c r="BJ50" s="255"/>
      <c r="BK50" s="255"/>
      <c r="BL50" s="255"/>
      <c r="BM50" s="255"/>
      <c r="BN50" s="255"/>
      <c r="BO50" s="255"/>
      <c r="BP50" s="255"/>
      <c r="BQ50" s="302"/>
      <c r="BR50" s="302"/>
      <c r="BS50" s="302"/>
      <c r="BT50" s="302"/>
      <c r="BU50" s="294"/>
    </row>
    <row r="51" spans="1:73" ht="7.5" customHeight="1" x14ac:dyDescent="0.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9"/>
      <c r="W51" s="300"/>
      <c r="X51" s="300"/>
      <c r="Y51" s="300"/>
      <c r="Z51" s="300"/>
      <c r="AA51" s="300"/>
      <c r="AB51" s="300"/>
      <c r="AC51" s="300"/>
      <c r="AD51" s="300"/>
      <c r="AE51" s="300"/>
      <c r="AF51" s="300"/>
      <c r="AG51" s="300"/>
      <c r="AH51" s="300"/>
      <c r="AI51" s="300"/>
      <c r="AJ51" s="300"/>
      <c r="AK51" s="300"/>
      <c r="AL51" s="300"/>
      <c r="AM51" s="300"/>
      <c r="AN51" s="300"/>
      <c r="AO51" s="300"/>
      <c r="AP51" s="300"/>
      <c r="AQ51" s="300"/>
      <c r="AR51" s="300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302"/>
      <c r="BR51" s="302"/>
      <c r="BS51" s="302"/>
      <c r="BT51" s="302"/>
      <c r="BU51" s="294"/>
    </row>
    <row r="52" spans="1:73" ht="13.5" customHeight="1" x14ac:dyDescent="0.2">
      <c r="A52" s="303" t="s">
        <v>135</v>
      </c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4"/>
      <c r="W52" s="305" t="s">
        <v>134</v>
      </c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05"/>
      <c r="AM52" s="305"/>
      <c r="AN52" s="305"/>
      <c r="AO52" s="305"/>
      <c r="AP52" s="305"/>
      <c r="AQ52" s="305"/>
      <c r="AR52" s="305"/>
      <c r="AS52" s="306" t="s">
        <v>209</v>
      </c>
      <c r="AT52" s="306"/>
      <c r="AU52" s="306"/>
      <c r="AV52" s="306"/>
      <c r="AW52" s="306"/>
      <c r="AX52" s="306"/>
      <c r="AY52" s="306"/>
      <c r="AZ52" s="306"/>
      <c r="BA52" s="306"/>
      <c r="BB52" s="306"/>
      <c r="BC52" s="306"/>
      <c r="BD52" s="306"/>
      <c r="BE52" s="306"/>
      <c r="BF52" s="306"/>
      <c r="BG52" s="255">
        <v>3540</v>
      </c>
      <c r="BH52" s="255"/>
      <c r="BI52" s="255"/>
      <c r="BJ52" s="255"/>
      <c r="BK52" s="255"/>
      <c r="BL52" s="255"/>
      <c r="BM52" s="255"/>
      <c r="BN52" s="255"/>
      <c r="BO52" s="255"/>
      <c r="BP52" s="255"/>
      <c r="BQ52" s="302"/>
      <c r="BR52" s="302"/>
      <c r="BS52" s="302"/>
      <c r="BT52" s="302"/>
      <c r="BU52" s="294"/>
    </row>
    <row r="53" spans="1:73" ht="7.5" customHeight="1" x14ac:dyDescent="0.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9"/>
      <c r="W53" s="300"/>
      <c r="X53" s="300"/>
      <c r="Y53" s="300"/>
      <c r="Z53" s="300"/>
      <c r="AA53" s="300"/>
      <c r="AB53" s="300"/>
      <c r="AC53" s="300"/>
      <c r="AD53" s="300"/>
      <c r="AE53" s="300"/>
      <c r="AF53" s="300"/>
      <c r="AG53" s="300"/>
      <c r="AH53" s="300"/>
      <c r="AI53" s="300"/>
      <c r="AJ53" s="300"/>
      <c r="AK53" s="300"/>
      <c r="AL53" s="300"/>
      <c r="AM53" s="300"/>
      <c r="AN53" s="300"/>
      <c r="AO53" s="300"/>
      <c r="AP53" s="300"/>
      <c r="AQ53" s="300"/>
      <c r="AR53" s="300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302"/>
      <c r="BR53" s="302"/>
      <c r="BS53" s="302"/>
      <c r="BT53" s="302"/>
      <c r="BU53" s="294"/>
    </row>
    <row r="54" spans="1:73" ht="13.5" customHeight="1" x14ac:dyDescent="0.2">
      <c r="A54" s="303" t="s">
        <v>132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  <c r="R54" s="303"/>
      <c r="S54" s="303"/>
      <c r="T54" s="303"/>
      <c r="U54" s="303"/>
      <c r="V54" s="304"/>
      <c r="W54" s="305" t="s">
        <v>131</v>
      </c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  <c r="AJ54" s="305"/>
      <c r="AK54" s="305"/>
      <c r="AL54" s="305"/>
      <c r="AM54" s="305"/>
      <c r="AN54" s="305"/>
      <c r="AO54" s="305"/>
      <c r="AP54" s="305"/>
      <c r="AQ54" s="305"/>
      <c r="AR54" s="305"/>
      <c r="AS54" s="306" t="s">
        <v>130</v>
      </c>
      <c r="AT54" s="306"/>
      <c r="AU54" s="306"/>
      <c r="AV54" s="306"/>
      <c r="AW54" s="306"/>
      <c r="AX54" s="306"/>
      <c r="AY54" s="306"/>
      <c r="AZ54" s="306"/>
      <c r="BA54" s="306"/>
      <c r="BB54" s="306"/>
      <c r="BC54" s="306"/>
      <c r="BD54" s="306"/>
      <c r="BE54" s="306"/>
      <c r="BF54" s="306"/>
      <c r="BG54" s="255">
        <v>148000</v>
      </c>
      <c r="BH54" s="255"/>
      <c r="BI54" s="255"/>
      <c r="BJ54" s="255"/>
      <c r="BK54" s="255"/>
      <c r="BL54" s="255"/>
      <c r="BM54" s="255"/>
      <c r="BN54" s="255"/>
      <c r="BO54" s="255"/>
      <c r="BP54" s="255"/>
      <c r="BQ54" s="302"/>
      <c r="BR54" s="302"/>
      <c r="BS54" s="302"/>
      <c r="BT54" s="302"/>
      <c r="BU54" s="294"/>
    </row>
    <row r="55" spans="1:73" ht="7.5" customHeight="1" x14ac:dyDescent="0.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9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300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302"/>
      <c r="BR55" s="302"/>
      <c r="BS55" s="302"/>
      <c r="BT55" s="302"/>
      <c r="BU55" s="294"/>
    </row>
    <row r="56" spans="1:73" ht="13.5" customHeight="1" x14ac:dyDescent="0.2">
      <c r="A56" s="303" t="s">
        <v>128</v>
      </c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3"/>
      <c r="U56" s="303"/>
      <c r="V56" s="304"/>
      <c r="W56" s="305" t="s">
        <v>127</v>
      </c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  <c r="AJ56" s="305"/>
      <c r="AK56" s="305"/>
      <c r="AL56" s="305"/>
      <c r="AM56" s="305"/>
      <c r="AN56" s="305"/>
      <c r="AO56" s="305"/>
      <c r="AP56" s="305"/>
      <c r="AQ56" s="305"/>
      <c r="AR56" s="305"/>
      <c r="AS56" s="306" t="s">
        <v>214</v>
      </c>
      <c r="AT56" s="306"/>
      <c r="AU56" s="306"/>
      <c r="AV56" s="306"/>
      <c r="AW56" s="306"/>
      <c r="AX56" s="306"/>
      <c r="AY56" s="306"/>
      <c r="AZ56" s="306"/>
      <c r="BA56" s="306"/>
      <c r="BB56" s="306"/>
      <c r="BC56" s="306"/>
      <c r="BD56" s="306"/>
      <c r="BE56" s="306"/>
      <c r="BF56" s="306"/>
      <c r="BG56" s="255">
        <v>4180</v>
      </c>
      <c r="BH56" s="255"/>
      <c r="BI56" s="255"/>
      <c r="BJ56" s="255"/>
      <c r="BK56" s="255"/>
      <c r="BL56" s="255"/>
      <c r="BM56" s="255"/>
      <c r="BN56" s="255"/>
      <c r="BO56" s="255"/>
      <c r="BP56" s="255"/>
      <c r="BQ56" s="302"/>
      <c r="BR56" s="302"/>
      <c r="BS56" s="302"/>
      <c r="BT56" s="302"/>
      <c r="BU56" s="294"/>
    </row>
    <row r="57" spans="1:73" ht="7.5" customHeight="1" x14ac:dyDescent="0.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9"/>
      <c r="W57" s="300"/>
      <c r="X57" s="300"/>
      <c r="Y57" s="300"/>
      <c r="Z57" s="300"/>
      <c r="AA57" s="300"/>
      <c r="AB57" s="300"/>
      <c r="AC57" s="300"/>
      <c r="AD57" s="300"/>
      <c r="AE57" s="300"/>
      <c r="AF57" s="300"/>
      <c r="AG57" s="300"/>
      <c r="AH57" s="300"/>
      <c r="AI57" s="300"/>
      <c r="AJ57" s="300"/>
      <c r="AK57" s="300"/>
      <c r="AL57" s="300"/>
      <c r="AM57" s="300"/>
      <c r="AN57" s="300"/>
      <c r="AO57" s="300"/>
      <c r="AP57" s="300"/>
      <c r="AQ57" s="300"/>
      <c r="AR57" s="300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259"/>
      <c r="BH57" s="259"/>
      <c r="BI57" s="259"/>
      <c r="BJ57" s="259"/>
      <c r="BK57" s="259"/>
      <c r="BL57" s="259"/>
      <c r="BM57" s="259"/>
      <c r="BN57" s="259"/>
      <c r="BO57" s="259"/>
      <c r="BP57" s="259"/>
      <c r="BQ57" s="302"/>
      <c r="BR57" s="302"/>
      <c r="BS57" s="302"/>
      <c r="BT57" s="302"/>
      <c r="BU57" s="294"/>
    </row>
    <row r="58" spans="1:73" ht="13.5" customHeight="1" x14ac:dyDescent="0.2">
      <c r="A58" s="303" t="s">
        <v>125</v>
      </c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  <c r="R58" s="303"/>
      <c r="S58" s="303"/>
      <c r="T58" s="303"/>
      <c r="U58" s="303"/>
      <c r="V58" s="304"/>
      <c r="W58" s="305" t="s">
        <v>124</v>
      </c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  <c r="AJ58" s="305"/>
      <c r="AK58" s="305"/>
      <c r="AL58" s="305"/>
      <c r="AM58" s="305"/>
      <c r="AN58" s="305"/>
      <c r="AO58" s="305"/>
      <c r="AP58" s="305"/>
      <c r="AQ58" s="305"/>
      <c r="AR58" s="305"/>
      <c r="AS58" s="306" t="s">
        <v>209</v>
      </c>
      <c r="AT58" s="306"/>
      <c r="AU58" s="306"/>
      <c r="AV58" s="306"/>
      <c r="AW58" s="306"/>
      <c r="AX58" s="306"/>
      <c r="AY58" s="306"/>
      <c r="AZ58" s="306"/>
      <c r="BA58" s="306"/>
      <c r="BB58" s="306"/>
      <c r="BC58" s="306"/>
      <c r="BD58" s="306"/>
      <c r="BE58" s="306"/>
      <c r="BF58" s="306"/>
      <c r="BG58" s="255">
        <v>942</v>
      </c>
      <c r="BH58" s="255"/>
      <c r="BI58" s="255"/>
      <c r="BJ58" s="255"/>
      <c r="BK58" s="255"/>
      <c r="BL58" s="255"/>
      <c r="BM58" s="255"/>
      <c r="BN58" s="255"/>
      <c r="BO58" s="255"/>
      <c r="BP58" s="255"/>
      <c r="BQ58" s="302"/>
      <c r="BR58" s="302"/>
      <c r="BS58" s="302"/>
      <c r="BT58" s="302"/>
      <c r="BU58" s="294"/>
    </row>
    <row r="59" spans="1:73" ht="7.5" customHeight="1" x14ac:dyDescent="0.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9"/>
      <c r="W59" s="300"/>
      <c r="X59" s="300"/>
      <c r="Y59" s="300"/>
      <c r="Z59" s="300"/>
      <c r="AA59" s="300"/>
      <c r="AB59" s="300"/>
      <c r="AC59" s="300"/>
      <c r="AD59" s="300"/>
      <c r="AE59" s="300"/>
      <c r="AF59" s="300"/>
      <c r="AG59" s="300"/>
      <c r="AH59" s="300"/>
      <c r="AI59" s="300"/>
      <c r="AJ59" s="300"/>
      <c r="AK59" s="300"/>
      <c r="AL59" s="300"/>
      <c r="AM59" s="300"/>
      <c r="AN59" s="300"/>
      <c r="AO59" s="300"/>
      <c r="AP59" s="300"/>
      <c r="AQ59" s="300"/>
      <c r="AR59" s="300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259"/>
      <c r="BH59" s="259"/>
      <c r="BI59" s="259"/>
      <c r="BJ59" s="259"/>
      <c r="BK59" s="259"/>
      <c r="BL59" s="259"/>
      <c r="BM59" s="259"/>
      <c r="BN59" s="259"/>
      <c r="BO59" s="259"/>
      <c r="BP59" s="259"/>
      <c r="BQ59" s="302"/>
      <c r="BR59" s="302"/>
      <c r="BS59" s="302"/>
      <c r="BT59" s="302"/>
      <c r="BU59" s="294"/>
    </row>
    <row r="60" spans="1:73" ht="13.5" customHeight="1" x14ac:dyDescent="0.2">
      <c r="A60" s="303" t="s">
        <v>123</v>
      </c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  <c r="R60" s="303"/>
      <c r="S60" s="303"/>
      <c r="T60" s="303"/>
      <c r="U60" s="303"/>
      <c r="V60" s="304"/>
      <c r="W60" s="305" t="s">
        <v>122</v>
      </c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  <c r="AK60" s="305"/>
      <c r="AL60" s="305"/>
      <c r="AM60" s="305"/>
      <c r="AN60" s="305"/>
      <c r="AO60" s="305"/>
      <c r="AP60" s="305"/>
      <c r="AQ60" s="305"/>
      <c r="AR60" s="305"/>
      <c r="AS60" s="306" t="s">
        <v>255</v>
      </c>
      <c r="AT60" s="306"/>
      <c r="AU60" s="306"/>
      <c r="AV60" s="306"/>
      <c r="AW60" s="306"/>
      <c r="AX60" s="306"/>
      <c r="AY60" s="306"/>
      <c r="AZ60" s="306"/>
      <c r="BA60" s="306"/>
      <c r="BB60" s="306"/>
      <c r="BC60" s="306"/>
      <c r="BD60" s="306"/>
      <c r="BE60" s="306"/>
      <c r="BF60" s="306"/>
      <c r="BG60" s="255">
        <v>18759</v>
      </c>
      <c r="BH60" s="255"/>
      <c r="BI60" s="255"/>
      <c r="BJ60" s="255"/>
      <c r="BK60" s="255"/>
      <c r="BL60" s="255"/>
      <c r="BM60" s="255"/>
      <c r="BN60" s="255"/>
      <c r="BO60" s="255"/>
      <c r="BP60" s="255"/>
      <c r="BQ60" s="302"/>
      <c r="BR60" s="302"/>
      <c r="BS60" s="302"/>
      <c r="BT60" s="302"/>
      <c r="BU60" s="294"/>
    </row>
    <row r="61" spans="1:73" ht="7.5" customHeight="1" x14ac:dyDescent="0.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9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/>
      <c r="AQ61" s="300"/>
      <c r="AR61" s="300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259"/>
      <c r="BH61" s="259"/>
      <c r="BI61" s="259"/>
      <c r="BJ61" s="259"/>
      <c r="BK61" s="259"/>
      <c r="BL61" s="259"/>
      <c r="BM61" s="259"/>
      <c r="BN61" s="259"/>
      <c r="BO61" s="259"/>
      <c r="BP61" s="259"/>
      <c r="BQ61" s="302"/>
      <c r="BR61" s="302"/>
      <c r="BS61" s="302"/>
      <c r="BT61" s="302"/>
      <c r="BU61" s="294"/>
    </row>
    <row r="62" spans="1:73" ht="13.5" customHeight="1" x14ac:dyDescent="0.2">
      <c r="A62" s="303" t="s">
        <v>121</v>
      </c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4"/>
      <c r="W62" s="305" t="s">
        <v>120</v>
      </c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305"/>
      <c r="AM62" s="305"/>
      <c r="AN62" s="305"/>
      <c r="AO62" s="305"/>
      <c r="AP62" s="305"/>
      <c r="AQ62" s="305"/>
      <c r="AR62" s="305"/>
      <c r="AS62" s="306" t="s">
        <v>214</v>
      </c>
      <c r="AT62" s="306"/>
      <c r="AU62" s="306"/>
      <c r="AV62" s="306"/>
      <c r="AW62" s="306"/>
      <c r="AX62" s="306"/>
      <c r="AY62" s="306"/>
      <c r="AZ62" s="306"/>
      <c r="BA62" s="306"/>
      <c r="BB62" s="306"/>
      <c r="BC62" s="306"/>
      <c r="BD62" s="306"/>
      <c r="BE62" s="306"/>
      <c r="BF62" s="306"/>
      <c r="BG62" s="255">
        <v>2000</v>
      </c>
      <c r="BH62" s="255"/>
      <c r="BI62" s="255"/>
      <c r="BJ62" s="255"/>
      <c r="BK62" s="255"/>
      <c r="BL62" s="255"/>
      <c r="BM62" s="255"/>
      <c r="BN62" s="255"/>
      <c r="BO62" s="255"/>
      <c r="BP62" s="255"/>
      <c r="BQ62" s="302"/>
      <c r="BR62" s="302"/>
      <c r="BS62" s="302"/>
      <c r="BT62" s="302"/>
      <c r="BU62" s="294"/>
    </row>
    <row r="63" spans="1:73" ht="7.5" customHeight="1" x14ac:dyDescent="0.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9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  <c r="AO63" s="300"/>
      <c r="AP63" s="300"/>
      <c r="AQ63" s="300"/>
      <c r="AR63" s="300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259"/>
      <c r="BH63" s="259"/>
      <c r="BI63" s="259"/>
      <c r="BJ63" s="259"/>
      <c r="BK63" s="259"/>
      <c r="BL63" s="259"/>
      <c r="BM63" s="259"/>
      <c r="BN63" s="259"/>
      <c r="BO63" s="259"/>
      <c r="BP63" s="259"/>
      <c r="BQ63" s="302"/>
      <c r="BR63" s="302"/>
      <c r="BS63" s="302"/>
      <c r="BT63" s="302"/>
      <c r="BU63" s="294"/>
    </row>
    <row r="64" spans="1:73" ht="13.5" customHeight="1" x14ac:dyDescent="0.2">
      <c r="A64" s="303" t="s">
        <v>119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  <c r="R64" s="303"/>
      <c r="S64" s="303"/>
      <c r="T64" s="303"/>
      <c r="U64" s="303"/>
      <c r="V64" s="304"/>
      <c r="W64" s="305" t="s">
        <v>118</v>
      </c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  <c r="AJ64" s="305"/>
      <c r="AK64" s="305"/>
      <c r="AL64" s="305"/>
      <c r="AM64" s="305"/>
      <c r="AN64" s="305"/>
      <c r="AO64" s="305"/>
      <c r="AP64" s="305"/>
      <c r="AQ64" s="305"/>
      <c r="AR64" s="305"/>
      <c r="AS64" s="306" t="s">
        <v>209</v>
      </c>
      <c r="AT64" s="306"/>
      <c r="AU64" s="306"/>
      <c r="AV64" s="306"/>
      <c r="AW64" s="306"/>
      <c r="AX64" s="306"/>
      <c r="AY64" s="306"/>
      <c r="AZ64" s="306"/>
      <c r="BA64" s="306"/>
      <c r="BB64" s="306"/>
      <c r="BC64" s="306"/>
      <c r="BD64" s="306"/>
      <c r="BE64" s="306"/>
      <c r="BF64" s="306"/>
      <c r="BG64" s="255">
        <v>1200</v>
      </c>
      <c r="BH64" s="255"/>
      <c r="BI64" s="255"/>
      <c r="BJ64" s="255"/>
      <c r="BK64" s="255"/>
      <c r="BL64" s="255"/>
      <c r="BM64" s="255"/>
      <c r="BN64" s="255"/>
      <c r="BO64" s="255"/>
      <c r="BP64" s="255"/>
      <c r="BQ64" s="302"/>
      <c r="BR64" s="302"/>
      <c r="BS64" s="302"/>
      <c r="BT64" s="302"/>
      <c r="BU64" s="294"/>
    </row>
    <row r="65" spans="1:75" ht="7.5" customHeight="1" x14ac:dyDescent="0.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9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259"/>
      <c r="BH65" s="259"/>
      <c r="BI65" s="259"/>
      <c r="BJ65" s="259"/>
      <c r="BK65" s="259"/>
      <c r="BL65" s="259"/>
      <c r="BM65" s="259"/>
      <c r="BN65" s="259"/>
      <c r="BO65" s="259"/>
      <c r="BP65" s="259"/>
      <c r="BQ65" s="302"/>
      <c r="BR65" s="302"/>
      <c r="BS65" s="302"/>
      <c r="BT65" s="302"/>
      <c r="BU65" s="294"/>
    </row>
    <row r="66" spans="1:75" ht="13.5" customHeight="1" x14ac:dyDescent="0.2">
      <c r="A66" s="303" t="s">
        <v>116</v>
      </c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4"/>
      <c r="W66" s="305" t="s">
        <v>115</v>
      </c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  <c r="AJ66" s="305"/>
      <c r="AK66" s="305"/>
      <c r="AL66" s="305"/>
      <c r="AM66" s="305"/>
      <c r="AN66" s="305"/>
      <c r="AO66" s="305"/>
      <c r="AP66" s="305"/>
      <c r="AQ66" s="305"/>
      <c r="AR66" s="305"/>
      <c r="AS66" s="306" t="s">
        <v>209</v>
      </c>
      <c r="AT66" s="306"/>
      <c r="AU66" s="306"/>
      <c r="AV66" s="306"/>
      <c r="AW66" s="306"/>
      <c r="AX66" s="306"/>
      <c r="AY66" s="306"/>
      <c r="AZ66" s="306"/>
      <c r="BA66" s="306"/>
      <c r="BB66" s="306"/>
      <c r="BC66" s="306"/>
      <c r="BD66" s="306"/>
      <c r="BE66" s="306"/>
      <c r="BF66" s="306"/>
      <c r="BG66" s="255">
        <v>3036</v>
      </c>
      <c r="BH66" s="255"/>
      <c r="BI66" s="255"/>
      <c r="BJ66" s="255"/>
      <c r="BK66" s="255"/>
      <c r="BL66" s="255"/>
      <c r="BM66" s="255"/>
      <c r="BN66" s="255"/>
      <c r="BO66" s="255"/>
      <c r="BP66" s="255"/>
      <c r="BQ66" s="302"/>
      <c r="BR66" s="302"/>
      <c r="BS66" s="302"/>
      <c r="BT66" s="302"/>
      <c r="BU66" s="294"/>
    </row>
    <row r="67" spans="1:75" ht="7.5" customHeight="1" x14ac:dyDescent="0.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9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259"/>
      <c r="BH67" s="259"/>
      <c r="BI67" s="259"/>
      <c r="BJ67" s="259"/>
      <c r="BK67" s="259"/>
      <c r="BL67" s="259"/>
      <c r="BM67" s="259"/>
      <c r="BN67" s="259"/>
      <c r="BO67" s="259"/>
      <c r="BP67" s="259"/>
      <c r="BQ67" s="302"/>
      <c r="BR67" s="302"/>
      <c r="BS67" s="302"/>
      <c r="BT67" s="302"/>
      <c r="BU67" s="294"/>
    </row>
    <row r="68" spans="1:75" ht="13.5" customHeight="1" x14ac:dyDescent="0.2">
      <c r="A68" s="303" t="s">
        <v>114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4"/>
      <c r="W68" s="305" t="s">
        <v>113</v>
      </c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  <c r="AJ68" s="305"/>
      <c r="AK68" s="305"/>
      <c r="AL68" s="305"/>
      <c r="AM68" s="305"/>
      <c r="AN68" s="305"/>
      <c r="AO68" s="305"/>
      <c r="AP68" s="305"/>
      <c r="AQ68" s="305"/>
      <c r="AR68" s="305"/>
      <c r="AS68" s="306" t="s">
        <v>209</v>
      </c>
      <c r="AT68" s="306"/>
      <c r="AU68" s="306"/>
      <c r="AV68" s="306"/>
      <c r="AW68" s="306"/>
      <c r="AX68" s="306"/>
      <c r="AY68" s="306"/>
      <c r="AZ68" s="306"/>
      <c r="BA68" s="306"/>
      <c r="BB68" s="306"/>
      <c r="BC68" s="306"/>
      <c r="BD68" s="306"/>
      <c r="BE68" s="306"/>
      <c r="BF68" s="306"/>
      <c r="BG68" s="255">
        <v>1605</v>
      </c>
      <c r="BH68" s="255"/>
      <c r="BI68" s="255"/>
      <c r="BJ68" s="255"/>
      <c r="BK68" s="255"/>
      <c r="BL68" s="255"/>
      <c r="BM68" s="255"/>
      <c r="BN68" s="255"/>
      <c r="BO68" s="255"/>
      <c r="BP68" s="255"/>
      <c r="BQ68" s="302"/>
      <c r="BR68" s="302"/>
      <c r="BS68" s="302"/>
      <c r="BT68" s="302"/>
      <c r="BU68" s="294"/>
    </row>
    <row r="69" spans="1:75" ht="7.5" customHeight="1" x14ac:dyDescent="0.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9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259"/>
      <c r="BH69" s="259"/>
      <c r="BI69" s="259"/>
      <c r="BJ69" s="259"/>
      <c r="BK69" s="259"/>
      <c r="BL69" s="259"/>
      <c r="BM69" s="259"/>
      <c r="BN69" s="259"/>
      <c r="BO69" s="259"/>
      <c r="BP69" s="259"/>
      <c r="BQ69" s="302"/>
      <c r="BR69" s="302"/>
      <c r="BS69" s="302"/>
      <c r="BT69" s="302"/>
      <c r="BU69" s="294"/>
    </row>
    <row r="70" spans="1:75" ht="13.5" customHeight="1" x14ac:dyDescent="0.2">
      <c r="A70" s="303" t="s">
        <v>112</v>
      </c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  <c r="R70" s="303"/>
      <c r="S70" s="303"/>
      <c r="T70" s="303"/>
      <c r="U70" s="303"/>
      <c r="V70" s="304"/>
      <c r="W70" s="305" t="s">
        <v>111</v>
      </c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  <c r="AJ70" s="305"/>
      <c r="AK70" s="305"/>
      <c r="AL70" s="305"/>
      <c r="AM70" s="305"/>
      <c r="AN70" s="305"/>
      <c r="AO70" s="305"/>
      <c r="AP70" s="305"/>
      <c r="AQ70" s="305"/>
      <c r="AR70" s="305"/>
      <c r="AS70" s="306" t="s">
        <v>110</v>
      </c>
      <c r="AT70" s="306"/>
      <c r="AU70" s="306"/>
      <c r="AV70" s="306"/>
      <c r="AW70" s="306"/>
      <c r="AX70" s="306"/>
      <c r="AY70" s="306"/>
      <c r="AZ70" s="306"/>
      <c r="BA70" s="306"/>
      <c r="BB70" s="306"/>
      <c r="BC70" s="306"/>
      <c r="BD70" s="306"/>
      <c r="BE70" s="306"/>
      <c r="BF70" s="306"/>
      <c r="BG70" s="255">
        <v>97470</v>
      </c>
      <c r="BH70" s="255"/>
      <c r="BI70" s="255"/>
      <c r="BJ70" s="255"/>
      <c r="BK70" s="255"/>
      <c r="BL70" s="255"/>
      <c r="BM70" s="255"/>
      <c r="BN70" s="255"/>
      <c r="BO70" s="255"/>
      <c r="BP70" s="255"/>
      <c r="BQ70" s="302"/>
      <c r="BR70" s="302"/>
      <c r="BS70" s="302"/>
      <c r="BT70" s="302"/>
      <c r="BU70" s="294"/>
    </row>
    <row r="71" spans="1:75" ht="7.5" customHeight="1" x14ac:dyDescent="0.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9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259"/>
      <c r="BH71" s="259"/>
      <c r="BI71" s="259"/>
      <c r="BJ71" s="259"/>
      <c r="BK71" s="259"/>
      <c r="BL71" s="259"/>
      <c r="BM71" s="259"/>
      <c r="BN71" s="259"/>
      <c r="BO71" s="259"/>
      <c r="BP71" s="259"/>
      <c r="BQ71" s="302"/>
      <c r="BR71" s="302"/>
      <c r="BS71" s="302"/>
      <c r="BT71" s="302"/>
      <c r="BU71" s="294"/>
    </row>
    <row r="72" spans="1:75" ht="13.5" customHeight="1" x14ac:dyDescent="0.2">
      <c r="A72" s="303" t="s">
        <v>215</v>
      </c>
      <c r="B72" s="303"/>
      <c r="C72" s="303"/>
      <c r="D72" s="303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303"/>
      <c r="Q72" s="303"/>
      <c r="R72" s="303"/>
      <c r="S72" s="303"/>
      <c r="T72" s="303"/>
      <c r="U72" s="303"/>
      <c r="V72" s="304"/>
      <c r="W72" s="307" t="s">
        <v>216</v>
      </c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  <c r="AJ72" s="305"/>
      <c r="AK72" s="305"/>
      <c r="AL72" s="305"/>
      <c r="AM72" s="305"/>
      <c r="AN72" s="305"/>
      <c r="AO72" s="305"/>
      <c r="AP72" s="305"/>
      <c r="AQ72" s="305"/>
      <c r="AR72" s="305"/>
      <c r="AS72" s="306" t="s">
        <v>217</v>
      </c>
      <c r="AT72" s="306"/>
      <c r="AU72" s="306"/>
      <c r="AV72" s="306"/>
      <c r="AW72" s="306"/>
      <c r="AX72" s="306"/>
      <c r="AY72" s="306"/>
      <c r="AZ72" s="306"/>
      <c r="BA72" s="306"/>
      <c r="BB72" s="306"/>
      <c r="BC72" s="306"/>
      <c r="BD72" s="306"/>
      <c r="BE72" s="306"/>
      <c r="BF72" s="306"/>
      <c r="BG72" s="255">
        <v>2034</v>
      </c>
      <c r="BH72" s="255"/>
      <c r="BI72" s="255"/>
      <c r="BJ72" s="255"/>
      <c r="BK72" s="255"/>
      <c r="BL72" s="255"/>
      <c r="BM72" s="255"/>
      <c r="BN72" s="255"/>
      <c r="BO72" s="255"/>
      <c r="BP72" s="255"/>
      <c r="BQ72" s="302"/>
      <c r="BR72" s="302"/>
      <c r="BS72" s="302"/>
      <c r="BT72" s="302"/>
      <c r="BU72" s="294"/>
      <c r="BW72" s="308"/>
    </row>
    <row r="73" spans="1:75" ht="7.5" customHeight="1" x14ac:dyDescent="0.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9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259"/>
      <c r="BH73" s="259"/>
      <c r="BI73" s="259"/>
      <c r="BJ73" s="259"/>
      <c r="BK73" s="259"/>
      <c r="BL73" s="259"/>
      <c r="BM73" s="259"/>
      <c r="BN73" s="259"/>
      <c r="BO73" s="259"/>
      <c r="BP73" s="259"/>
      <c r="BQ73" s="302"/>
      <c r="BR73" s="302"/>
      <c r="BS73" s="302"/>
      <c r="BT73" s="302"/>
      <c r="BU73" s="294"/>
    </row>
    <row r="74" spans="1:75" ht="13.5" customHeight="1" x14ac:dyDescent="0.2">
      <c r="A74" s="303" t="s">
        <v>218</v>
      </c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4"/>
      <c r="W74" s="307" t="s">
        <v>219</v>
      </c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5"/>
      <c r="AS74" s="306" t="s">
        <v>217</v>
      </c>
      <c r="AT74" s="306"/>
      <c r="AU74" s="306"/>
      <c r="AV74" s="306"/>
      <c r="AW74" s="306"/>
      <c r="AX74" s="306"/>
      <c r="AY74" s="306"/>
      <c r="AZ74" s="306"/>
      <c r="BA74" s="306"/>
      <c r="BB74" s="306"/>
      <c r="BC74" s="306"/>
      <c r="BD74" s="306"/>
      <c r="BE74" s="306"/>
      <c r="BF74" s="306"/>
      <c r="BG74" s="255">
        <v>2198</v>
      </c>
      <c r="BH74" s="255"/>
      <c r="BI74" s="255"/>
      <c r="BJ74" s="255"/>
      <c r="BK74" s="255"/>
      <c r="BL74" s="255"/>
      <c r="BM74" s="255"/>
      <c r="BN74" s="255"/>
      <c r="BO74" s="255"/>
      <c r="BP74" s="255"/>
      <c r="BQ74" s="302"/>
      <c r="BR74" s="302"/>
      <c r="BS74" s="302"/>
      <c r="BT74" s="302"/>
      <c r="BU74" s="294"/>
    </row>
    <row r="75" spans="1:75" ht="7.5" customHeight="1" x14ac:dyDescent="0.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9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259"/>
      <c r="BH75" s="259"/>
      <c r="BI75" s="259"/>
      <c r="BJ75" s="259"/>
      <c r="BK75" s="259"/>
      <c r="BL75" s="259"/>
      <c r="BM75" s="259"/>
      <c r="BN75" s="259"/>
      <c r="BO75" s="259"/>
      <c r="BP75" s="259"/>
      <c r="BQ75" s="302"/>
      <c r="BR75" s="302"/>
      <c r="BS75" s="302"/>
      <c r="BT75" s="302"/>
      <c r="BU75" s="294"/>
    </row>
    <row r="76" spans="1:75" ht="13.5" customHeight="1" x14ac:dyDescent="0.2">
      <c r="A76" s="303" t="s">
        <v>320</v>
      </c>
      <c r="B76" s="303"/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4"/>
      <c r="W76" s="307" t="s">
        <v>321</v>
      </c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5"/>
      <c r="AS76" s="306" t="s">
        <v>217</v>
      </c>
      <c r="AT76" s="306"/>
      <c r="AU76" s="306"/>
      <c r="AV76" s="306"/>
      <c r="AW76" s="306"/>
      <c r="AX76" s="306"/>
      <c r="AY76" s="306"/>
      <c r="AZ76" s="306"/>
      <c r="BA76" s="306"/>
      <c r="BB76" s="306"/>
      <c r="BC76" s="306"/>
      <c r="BD76" s="306"/>
      <c r="BE76" s="306"/>
      <c r="BF76" s="306"/>
      <c r="BG76" s="255">
        <v>6192</v>
      </c>
      <c r="BH76" s="255"/>
      <c r="BI76" s="255"/>
      <c r="BJ76" s="255"/>
      <c r="BK76" s="255"/>
      <c r="BL76" s="255"/>
      <c r="BM76" s="255"/>
      <c r="BN76" s="255"/>
      <c r="BO76" s="255"/>
      <c r="BP76" s="255"/>
      <c r="BQ76" s="302"/>
      <c r="BR76" s="302"/>
      <c r="BS76" s="302"/>
      <c r="BT76" s="302"/>
      <c r="BU76" s="294"/>
    </row>
    <row r="77" spans="1:75" ht="7.5" customHeight="1" x14ac:dyDescent="0.2">
      <c r="A77" s="298"/>
      <c r="B77" s="298"/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9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259"/>
      <c r="BH77" s="259"/>
      <c r="BI77" s="259"/>
      <c r="BJ77" s="259"/>
      <c r="BK77" s="259"/>
      <c r="BL77" s="259"/>
      <c r="BM77" s="259"/>
      <c r="BN77" s="259"/>
      <c r="BO77" s="259"/>
      <c r="BP77" s="259"/>
      <c r="BQ77" s="302"/>
      <c r="BR77" s="302"/>
      <c r="BS77" s="302"/>
      <c r="BT77" s="302"/>
      <c r="BU77" s="294"/>
    </row>
    <row r="78" spans="1:75" ht="13.5" customHeight="1" x14ac:dyDescent="0.2">
      <c r="A78" s="309" t="s">
        <v>258</v>
      </c>
      <c r="B78" s="309"/>
      <c r="C78" s="309"/>
      <c r="D78" s="309"/>
      <c r="E78" s="309"/>
      <c r="F78" s="309"/>
      <c r="G78" s="309"/>
      <c r="H78" s="309"/>
      <c r="I78" s="309"/>
      <c r="J78" s="309"/>
      <c r="K78" s="309"/>
      <c r="L78" s="309"/>
      <c r="M78" s="309"/>
      <c r="N78" s="309"/>
      <c r="O78" s="309"/>
      <c r="P78" s="309"/>
      <c r="Q78" s="309"/>
      <c r="R78" s="309"/>
      <c r="S78" s="309"/>
      <c r="T78" s="309"/>
      <c r="U78" s="309"/>
      <c r="V78" s="310"/>
      <c r="W78" s="311"/>
      <c r="X78" s="312"/>
      <c r="Y78" s="312"/>
      <c r="Z78" s="312"/>
      <c r="AA78" s="312"/>
      <c r="AB78" s="312"/>
      <c r="AC78" s="312"/>
      <c r="AD78" s="312"/>
      <c r="AE78" s="312"/>
      <c r="AF78" s="312"/>
      <c r="AG78" s="312"/>
      <c r="AH78" s="312"/>
      <c r="AI78" s="312"/>
      <c r="AJ78" s="312"/>
      <c r="AK78" s="312"/>
      <c r="AL78" s="312"/>
      <c r="AM78" s="312"/>
      <c r="AN78" s="312"/>
      <c r="AO78" s="312"/>
      <c r="AP78" s="312"/>
      <c r="AQ78" s="312"/>
      <c r="AR78" s="312"/>
      <c r="AS78" s="313"/>
      <c r="AT78" s="313"/>
      <c r="AU78" s="313"/>
      <c r="AV78" s="313"/>
      <c r="AW78" s="313"/>
      <c r="AX78" s="313"/>
      <c r="AY78" s="313"/>
      <c r="AZ78" s="313"/>
      <c r="BA78" s="313"/>
      <c r="BB78" s="313"/>
      <c r="BC78" s="313"/>
      <c r="BD78" s="313"/>
      <c r="BE78" s="313"/>
      <c r="BF78" s="313"/>
      <c r="BG78" s="314">
        <v>864015</v>
      </c>
      <c r="BH78" s="314"/>
      <c r="BI78" s="314"/>
      <c r="BJ78" s="314"/>
      <c r="BK78" s="314"/>
      <c r="BL78" s="314"/>
      <c r="BM78" s="314"/>
      <c r="BN78" s="314"/>
      <c r="BO78" s="314"/>
      <c r="BP78" s="314"/>
      <c r="BQ78" s="315"/>
      <c r="BR78" s="315"/>
      <c r="BS78" s="315"/>
      <c r="BT78" s="315"/>
      <c r="BU78" s="294"/>
    </row>
    <row r="79" spans="1:75" ht="13.5" customHeight="1" x14ac:dyDescent="0.2">
      <c r="A79" s="316"/>
      <c r="B79" s="316"/>
      <c r="C79" s="316"/>
      <c r="D79" s="316"/>
      <c r="E79" s="316"/>
      <c r="F79" s="316"/>
      <c r="G79" s="316"/>
      <c r="H79" s="316"/>
      <c r="I79" s="316"/>
      <c r="J79" s="316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7"/>
      <c r="W79" s="318"/>
      <c r="X79" s="318"/>
      <c r="Y79" s="318"/>
      <c r="Z79" s="318"/>
      <c r="AA79" s="318"/>
      <c r="AB79" s="318"/>
      <c r="AC79" s="318"/>
      <c r="AD79" s="318"/>
      <c r="AE79" s="318"/>
      <c r="AF79" s="318"/>
      <c r="AG79" s="318"/>
      <c r="AH79" s="318"/>
      <c r="AI79" s="318"/>
      <c r="AJ79" s="318"/>
      <c r="AK79" s="318"/>
      <c r="AL79" s="318"/>
      <c r="AM79" s="318"/>
      <c r="AN79" s="318"/>
      <c r="AO79" s="318"/>
      <c r="AP79" s="318"/>
      <c r="AQ79" s="318"/>
      <c r="AR79" s="318"/>
      <c r="AS79" s="319"/>
      <c r="AT79" s="319"/>
      <c r="AU79" s="319"/>
      <c r="AV79" s="319"/>
      <c r="AW79" s="319"/>
      <c r="AX79" s="319"/>
      <c r="AY79" s="319"/>
      <c r="AZ79" s="319"/>
      <c r="BA79" s="319"/>
      <c r="BB79" s="319"/>
      <c r="BC79" s="319"/>
      <c r="BD79" s="319"/>
      <c r="BE79" s="319"/>
      <c r="BF79" s="319"/>
      <c r="BG79" s="320"/>
      <c r="BH79" s="320"/>
      <c r="BI79" s="320"/>
      <c r="BJ79" s="320"/>
      <c r="BK79" s="320"/>
      <c r="BL79" s="320"/>
      <c r="BM79" s="320"/>
      <c r="BN79" s="320"/>
      <c r="BO79" s="320"/>
      <c r="BP79" s="320"/>
      <c r="BQ79" s="321"/>
      <c r="BR79" s="321"/>
      <c r="BS79" s="321"/>
      <c r="BT79" s="321"/>
      <c r="BU79" s="294"/>
    </row>
    <row r="80" spans="1:75" ht="13.5" customHeight="1" x14ac:dyDescent="0.2">
      <c r="B80" s="322"/>
      <c r="C80" s="322"/>
      <c r="D80" s="322"/>
      <c r="E80" s="322"/>
      <c r="F80" s="322"/>
      <c r="G80" s="322"/>
      <c r="H80" s="322"/>
      <c r="I80" s="322"/>
      <c r="J80" s="322"/>
      <c r="K80" s="322"/>
      <c r="L80" s="322"/>
      <c r="M80" s="322"/>
      <c r="N80" s="322"/>
      <c r="O80" s="322"/>
      <c r="P80" s="322"/>
      <c r="Q80" s="322"/>
      <c r="R80" s="322"/>
      <c r="S80" s="322"/>
      <c r="T80" s="322"/>
      <c r="U80" s="322"/>
      <c r="V80" s="322"/>
      <c r="W80" s="322"/>
      <c r="BI80" s="323"/>
      <c r="BJ80" s="324"/>
      <c r="BK80" s="324"/>
      <c r="BL80" s="324"/>
      <c r="BM80" s="324"/>
      <c r="BN80" s="324"/>
      <c r="BO80" s="324"/>
      <c r="BP80" s="324"/>
      <c r="BQ80" s="324"/>
      <c r="BR80" s="324"/>
      <c r="BS80" s="324"/>
      <c r="BT80" s="324" t="s">
        <v>109</v>
      </c>
      <c r="BU80" s="294"/>
    </row>
    <row r="81" spans="1:73" ht="13.5" customHeight="1" x14ac:dyDescent="0.2">
      <c r="AU81" s="323"/>
      <c r="AV81" s="323"/>
      <c r="AW81" s="323"/>
      <c r="AX81" s="323"/>
      <c r="AY81" s="323"/>
      <c r="AZ81" s="323"/>
      <c r="BA81" s="323"/>
      <c r="BB81" s="323"/>
      <c r="BC81" s="323"/>
      <c r="BD81" s="323"/>
      <c r="BE81" s="323"/>
      <c r="BF81" s="323"/>
      <c r="BT81" s="324" t="s">
        <v>300</v>
      </c>
      <c r="BU81" s="294"/>
    </row>
    <row r="82" spans="1:73" ht="13.5" customHeight="1" x14ac:dyDescent="0.2"/>
    <row r="83" spans="1:73" ht="13.5" customHeight="1" x14ac:dyDescent="0.2"/>
    <row r="84" spans="1:73" ht="21" customHeight="1" x14ac:dyDescent="0.2">
      <c r="A84" s="288" t="s">
        <v>225</v>
      </c>
      <c r="B84" s="288"/>
      <c r="C84" s="28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288"/>
      <c r="O84" s="288"/>
      <c r="P84" s="288"/>
      <c r="Q84" s="288"/>
      <c r="R84" s="288"/>
      <c r="S84" s="288"/>
      <c r="T84" s="288"/>
      <c r="U84" s="288"/>
      <c r="V84" s="288"/>
      <c r="W84" s="288"/>
      <c r="X84" s="288"/>
      <c r="Y84" s="288"/>
      <c r="Z84" s="288"/>
      <c r="AA84" s="288"/>
      <c r="AB84" s="288"/>
      <c r="AC84" s="288"/>
      <c r="AD84" s="288"/>
      <c r="AE84" s="288"/>
      <c r="AF84" s="288"/>
      <c r="AG84" s="288"/>
      <c r="AH84" s="288"/>
      <c r="AI84" s="288"/>
      <c r="AJ84" s="288"/>
      <c r="AK84" s="288"/>
      <c r="AL84" s="288"/>
      <c r="AM84" s="288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  <c r="AZ84" s="288"/>
      <c r="BA84" s="288"/>
      <c r="BB84" s="288"/>
      <c r="BC84" s="288"/>
      <c r="BD84" s="288"/>
      <c r="BE84" s="288"/>
      <c r="BF84" s="288"/>
      <c r="BG84" s="288"/>
      <c r="BH84" s="288"/>
      <c r="BI84" s="288"/>
      <c r="BJ84" s="288"/>
      <c r="BK84" s="288"/>
      <c r="BL84" s="288"/>
      <c r="BM84" s="288"/>
      <c r="BN84" s="288"/>
      <c r="BO84" s="288"/>
      <c r="BP84" s="288"/>
      <c r="BQ84" s="288"/>
      <c r="BR84" s="288"/>
      <c r="BS84" s="288"/>
      <c r="BT84" s="288"/>
    </row>
    <row r="85" spans="1:73" ht="13.5" customHeight="1" x14ac:dyDescent="0.2"/>
    <row r="86" spans="1:73" ht="13.5" customHeight="1" x14ac:dyDescent="0.2">
      <c r="A86" s="289"/>
      <c r="B86" s="289"/>
      <c r="C86" s="289"/>
      <c r="D86" s="289"/>
      <c r="E86" s="289"/>
      <c r="F86" s="289"/>
      <c r="G86" s="289"/>
      <c r="H86" s="289"/>
      <c r="I86" s="289"/>
      <c r="J86" s="289"/>
      <c r="K86" s="289"/>
      <c r="L86" s="289"/>
      <c r="M86" s="289"/>
      <c r="N86" s="289"/>
      <c r="O86" s="289"/>
      <c r="P86" s="289"/>
      <c r="Q86" s="289"/>
      <c r="R86" s="289"/>
      <c r="S86" s="289"/>
      <c r="T86" s="289"/>
      <c r="U86" s="289"/>
      <c r="V86" s="289"/>
      <c r="W86" s="289"/>
      <c r="X86" s="289"/>
      <c r="Y86" s="289"/>
      <c r="Z86" s="289"/>
      <c r="AA86" s="289"/>
      <c r="AB86" s="289"/>
      <c r="AC86" s="289"/>
      <c r="AD86" s="289"/>
      <c r="AE86" s="289"/>
      <c r="AF86" s="289"/>
      <c r="AG86" s="289"/>
      <c r="AH86" s="289"/>
      <c r="AI86" s="289"/>
      <c r="AJ86" s="289"/>
      <c r="AK86" s="289"/>
      <c r="AL86" s="289"/>
      <c r="AM86" s="289"/>
      <c r="AN86" s="289"/>
      <c r="AO86" s="289"/>
      <c r="AP86" s="289"/>
      <c r="AQ86" s="289"/>
      <c r="AR86" s="289"/>
      <c r="AS86" s="289"/>
      <c r="AT86" s="289"/>
      <c r="AU86" s="289"/>
      <c r="BG86" s="323"/>
      <c r="BH86" s="289"/>
      <c r="BI86" s="289"/>
      <c r="BJ86" s="289"/>
      <c r="BK86" s="289"/>
      <c r="BL86" s="289"/>
      <c r="BM86" s="289"/>
      <c r="BN86" s="289"/>
      <c r="BO86" s="289"/>
      <c r="BP86" s="289"/>
      <c r="BQ86" s="289"/>
      <c r="BR86" s="289"/>
      <c r="BS86" s="289"/>
      <c r="BT86" s="290" t="s">
        <v>319</v>
      </c>
    </row>
    <row r="87" spans="1:73" ht="13.5" customHeight="1" x14ac:dyDescent="0.2">
      <c r="A87" s="291" t="s">
        <v>198</v>
      </c>
      <c r="B87" s="291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2"/>
      <c r="N87" s="291" t="s">
        <v>197</v>
      </c>
      <c r="O87" s="291"/>
      <c r="P87" s="291"/>
      <c r="Q87" s="291"/>
      <c r="R87" s="291"/>
      <c r="S87" s="291"/>
      <c r="T87" s="291"/>
      <c r="U87" s="291"/>
      <c r="V87" s="291"/>
      <c r="W87" s="291"/>
      <c r="X87" s="291"/>
      <c r="Y87" s="291"/>
      <c r="Z87" s="291"/>
      <c r="AA87" s="291"/>
      <c r="AB87" s="291"/>
      <c r="AC87" s="291"/>
      <c r="AD87" s="291"/>
      <c r="AE87" s="291"/>
      <c r="AF87" s="291"/>
      <c r="AG87" s="292"/>
      <c r="AH87" s="291" t="s">
        <v>196</v>
      </c>
      <c r="AI87" s="291"/>
      <c r="AJ87" s="291"/>
      <c r="AK87" s="291"/>
      <c r="AL87" s="291"/>
      <c r="AM87" s="291"/>
      <c r="AN87" s="291"/>
      <c r="AO87" s="291"/>
      <c r="AP87" s="291"/>
      <c r="AQ87" s="291"/>
      <c r="AR87" s="291"/>
      <c r="AS87" s="291"/>
      <c r="AT87" s="292"/>
      <c r="AU87" s="291" t="s">
        <v>226</v>
      </c>
      <c r="AV87" s="291"/>
      <c r="AW87" s="291"/>
      <c r="AX87" s="291"/>
      <c r="AY87" s="291"/>
      <c r="AZ87" s="291"/>
      <c r="BA87" s="291"/>
      <c r="BB87" s="291"/>
      <c r="BC87" s="291"/>
      <c r="BD87" s="291"/>
      <c r="BE87" s="291"/>
      <c r="BF87" s="291"/>
      <c r="BG87" s="292"/>
      <c r="BH87" s="325" t="s">
        <v>227</v>
      </c>
      <c r="BI87" s="326"/>
      <c r="BJ87" s="326"/>
      <c r="BK87" s="326"/>
      <c r="BL87" s="326"/>
      <c r="BM87" s="326"/>
      <c r="BN87" s="326"/>
      <c r="BO87" s="326"/>
      <c r="BP87" s="326"/>
      <c r="BQ87" s="326"/>
      <c r="BR87" s="326"/>
      <c r="BS87" s="326"/>
      <c r="BT87" s="326"/>
    </row>
    <row r="88" spans="1:73" ht="13.5" customHeight="1" x14ac:dyDescent="0.2">
      <c r="A88" s="295"/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6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6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6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6"/>
      <c r="BH88" s="327"/>
      <c r="BI88" s="328"/>
      <c r="BJ88" s="328"/>
      <c r="BK88" s="328"/>
      <c r="BL88" s="328"/>
      <c r="BM88" s="328"/>
      <c r="BN88" s="328"/>
      <c r="BO88" s="328"/>
      <c r="BP88" s="328"/>
      <c r="BQ88" s="328"/>
      <c r="BR88" s="328"/>
      <c r="BS88" s="328"/>
      <c r="BT88" s="328"/>
    </row>
    <row r="89" spans="1:73" ht="7.5" customHeight="1" x14ac:dyDescent="0.2">
      <c r="A89" s="329"/>
      <c r="B89" s="329"/>
      <c r="C89" s="329"/>
      <c r="D89" s="329"/>
      <c r="E89" s="329"/>
      <c r="F89" s="329"/>
      <c r="G89" s="329"/>
      <c r="H89" s="329"/>
      <c r="I89" s="329"/>
      <c r="J89" s="329"/>
      <c r="K89" s="329"/>
      <c r="L89" s="329"/>
      <c r="M89" s="33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239"/>
      <c r="AI89" s="239"/>
      <c r="AJ89" s="239"/>
      <c r="AK89" s="239"/>
      <c r="AL89" s="239"/>
      <c r="AM89" s="239"/>
      <c r="AN89" s="239"/>
      <c r="AO89" s="239"/>
      <c r="AP89" s="239"/>
      <c r="AQ89" s="239"/>
      <c r="AR89" s="239"/>
      <c r="AS89" s="239"/>
      <c r="AT89" s="239"/>
      <c r="AU89" s="259"/>
      <c r="AV89" s="259"/>
      <c r="AW89" s="259"/>
      <c r="AX89" s="259"/>
      <c r="AY89" s="259"/>
      <c r="AZ89" s="259"/>
      <c r="BA89" s="259"/>
      <c r="BB89" s="259"/>
      <c r="BC89" s="259"/>
      <c r="BD89" s="302"/>
      <c r="BE89" s="302"/>
      <c r="BF89" s="302"/>
      <c r="BG89" s="302"/>
      <c r="BH89" s="259"/>
      <c r="BI89" s="259"/>
      <c r="BJ89" s="259"/>
      <c r="BK89" s="259"/>
      <c r="BL89" s="259"/>
      <c r="BM89" s="259"/>
      <c r="BN89" s="259"/>
      <c r="BO89" s="259"/>
      <c r="BP89" s="259"/>
      <c r="BQ89" s="259"/>
      <c r="BR89" s="259"/>
      <c r="BS89" s="259"/>
      <c r="BT89" s="259"/>
    </row>
    <row r="90" spans="1:73" ht="13.5" customHeight="1" x14ac:dyDescent="0.2">
      <c r="A90" s="306" t="s">
        <v>228</v>
      </c>
      <c r="B90" s="306"/>
      <c r="C90" s="306"/>
      <c r="D90" s="306"/>
      <c r="E90" s="306"/>
      <c r="F90" s="306"/>
      <c r="G90" s="306"/>
      <c r="H90" s="306"/>
      <c r="I90" s="306"/>
      <c r="J90" s="306"/>
      <c r="K90" s="306"/>
      <c r="L90" s="306"/>
      <c r="M90" s="331"/>
      <c r="N90" s="305" t="s">
        <v>193</v>
      </c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255">
        <v>12</v>
      </c>
      <c r="AI90" s="255"/>
      <c r="AJ90" s="255"/>
      <c r="AK90" s="255"/>
      <c r="AL90" s="255"/>
      <c r="AM90" s="255"/>
      <c r="AN90" s="255"/>
      <c r="AO90" s="302"/>
      <c r="AP90" s="302"/>
      <c r="AQ90" s="302"/>
      <c r="AR90" s="302"/>
      <c r="AS90" s="302"/>
      <c r="AT90" s="302"/>
      <c r="AU90" s="255">
        <v>7220</v>
      </c>
      <c r="AV90" s="255"/>
      <c r="AW90" s="255"/>
      <c r="AX90" s="255"/>
      <c r="AY90" s="255"/>
      <c r="AZ90" s="255"/>
      <c r="BA90" s="255"/>
      <c r="BB90" s="255"/>
      <c r="BC90" s="255"/>
      <c r="BD90" s="302"/>
      <c r="BE90" s="302"/>
      <c r="BF90" s="302"/>
      <c r="BG90" s="302"/>
      <c r="BH90" s="255">
        <v>4000</v>
      </c>
      <c r="BI90" s="255"/>
      <c r="BJ90" s="255"/>
      <c r="BK90" s="255"/>
      <c r="BL90" s="255"/>
      <c r="BM90" s="255"/>
      <c r="BN90" s="255"/>
      <c r="BO90" s="255"/>
      <c r="BP90" s="255"/>
      <c r="BQ90" s="259"/>
      <c r="BR90" s="259"/>
      <c r="BS90" s="259"/>
      <c r="BT90" s="259"/>
    </row>
    <row r="91" spans="1:73" ht="7.5" customHeight="1" x14ac:dyDescent="0.2">
      <c r="A91" s="301"/>
      <c r="B91" s="301"/>
      <c r="C91" s="301"/>
      <c r="D91" s="301"/>
      <c r="E91" s="301"/>
      <c r="F91" s="301"/>
      <c r="G91" s="301"/>
      <c r="H91" s="301"/>
      <c r="I91" s="301"/>
      <c r="J91" s="301"/>
      <c r="K91" s="301"/>
      <c r="L91" s="301"/>
      <c r="M91" s="332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239"/>
      <c r="AI91" s="239"/>
      <c r="AJ91" s="239"/>
      <c r="AK91" s="239"/>
      <c r="AL91" s="239"/>
      <c r="AM91" s="239"/>
      <c r="AN91" s="239"/>
      <c r="AO91" s="239"/>
      <c r="AP91" s="239"/>
      <c r="AQ91" s="239"/>
      <c r="AR91" s="239"/>
      <c r="AS91" s="239"/>
      <c r="AT91" s="239"/>
      <c r="AU91" s="259"/>
      <c r="AV91" s="259"/>
      <c r="AW91" s="259"/>
      <c r="AX91" s="259"/>
      <c r="AY91" s="259"/>
      <c r="AZ91" s="259"/>
      <c r="BA91" s="259"/>
      <c r="BB91" s="259"/>
      <c r="BC91" s="259"/>
      <c r="BD91" s="302"/>
      <c r="BE91" s="302"/>
      <c r="BF91" s="302"/>
      <c r="BG91" s="302"/>
      <c r="BH91" s="259"/>
      <c r="BI91" s="259"/>
      <c r="BJ91" s="259"/>
      <c r="BK91" s="259"/>
      <c r="BL91" s="259"/>
      <c r="BM91" s="259"/>
      <c r="BN91" s="259"/>
      <c r="BO91" s="259"/>
      <c r="BP91" s="259"/>
      <c r="BQ91" s="259"/>
      <c r="BR91" s="259"/>
      <c r="BS91" s="259"/>
      <c r="BT91" s="259"/>
    </row>
    <row r="92" spans="1:73" ht="13.5" customHeight="1" x14ac:dyDescent="0.2">
      <c r="A92" s="333" t="s">
        <v>229</v>
      </c>
      <c r="B92" s="333"/>
      <c r="C92" s="333"/>
      <c r="D92" s="333"/>
      <c r="E92" s="333"/>
      <c r="F92" s="333"/>
      <c r="G92" s="333"/>
      <c r="H92" s="333"/>
      <c r="I92" s="333"/>
      <c r="J92" s="333"/>
      <c r="K92" s="333"/>
      <c r="L92" s="333"/>
      <c r="M92" s="334"/>
      <c r="N92" s="305" t="s">
        <v>303</v>
      </c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255">
        <v>16</v>
      </c>
      <c r="AI92" s="255"/>
      <c r="AJ92" s="255"/>
      <c r="AK92" s="255"/>
      <c r="AL92" s="255"/>
      <c r="AM92" s="255"/>
      <c r="AN92" s="255"/>
      <c r="AO92" s="302"/>
      <c r="AP92" s="302"/>
      <c r="AQ92" s="302"/>
      <c r="AR92" s="302"/>
      <c r="AS92" s="302"/>
      <c r="AT92" s="302"/>
      <c r="AU92" s="255">
        <v>2140</v>
      </c>
      <c r="AV92" s="255"/>
      <c r="AW92" s="255"/>
      <c r="AX92" s="255"/>
      <c r="AY92" s="255"/>
      <c r="AZ92" s="255"/>
      <c r="BA92" s="255"/>
      <c r="BB92" s="255"/>
      <c r="BC92" s="255"/>
      <c r="BD92" s="259"/>
      <c r="BE92" s="259"/>
      <c r="BF92" s="259"/>
      <c r="BG92" s="259"/>
      <c r="BH92" s="255">
        <v>1210</v>
      </c>
      <c r="BI92" s="255"/>
      <c r="BJ92" s="255"/>
      <c r="BK92" s="255"/>
      <c r="BL92" s="255"/>
      <c r="BM92" s="255"/>
      <c r="BN92" s="255"/>
      <c r="BO92" s="255"/>
      <c r="BP92" s="255"/>
      <c r="BQ92" s="259"/>
      <c r="BR92" s="259"/>
      <c r="BS92" s="259"/>
      <c r="BT92" s="259"/>
    </row>
    <row r="93" spans="1:73" ht="7.5" customHeight="1" x14ac:dyDescent="0.2">
      <c r="A93" s="335"/>
      <c r="B93" s="335"/>
      <c r="C93" s="335"/>
      <c r="D93" s="335"/>
      <c r="E93" s="335"/>
      <c r="F93" s="335"/>
      <c r="G93" s="335"/>
      <c r="H93" s="335"/>
      <c r="I93" s="335"/>
      <c r="J93" s="335"/>
      <c r="K93" s="335"/>
      <c r="L93" s="335"/>
      <c r="M93" s="336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0"/>
      <c r="Z93" s="300"/>
      <c r="AA93" s="300"/>
      <c r="AB93" s="300"/>
      <c r="AC93" s="300"/>
      <c r="AD93" s="300"/>
      <c r="AE93" s="300"/>
      <c r="AF93" s="300"/>
      <c r="AG93" s="300"/>
      <c r="AH93" s="239"/>
      <c r="AI93" s="239"/>
      <c r="AJ93" s="239"/>
      <c r="AK93" s="239"/>
      <c r="AL93" s="239"/>
      <c r="AM93" s="239"/>
      <c r="AN93" s="239"/>
      <c r="AO93" s="239"/>
      <c r="AP93" s="239"/>
      <c r="AQ93" s="239"/>
      <c r="AR93" s="239"/>
      <c r="AS93" s="239"/>
      <c r="AT93" s="239"/>
      <c r="AU93" s="259"/>
      <c r="AV93" s="259"/>
      <c r="AW93" s="259"/>
      <c r="AX93" s="259"/>
      <c r="AY93" s="259"/>
      <c r="AZ93" s="259"/>
      <c r="BA93" s="259"/>
      <c r="BB93" s="259"/>
      <c r="BC93" s="259"/>
      <c r="BD93" s="259"/>
      <c r="BE93" s="259"/>
      <c r="BF93" s="259"/>
      <c r="BG93" s="259"/>
      <c r="BH93" s="259"/>
      <c r="BI93" s="259"/>
      <c r="BJ93" s="259"/>
      <c r="BK93" s="259"/>
      <c r="BL93" s="259"/>
      <c r="BM93" s="259"/>
      <c r="BN93" s="259"/>
      <c r="BO93" s="259"/>
      <c r="BP93" s="259"/>
      <c r="BQ93" s="259"/>
      <c r="BR93" s="259"/>
      <c r="BS93" s="259"/>
      <c r="BT93" s="259"/>
    </row>
    <row r="94" spans="1:73" ht="13.5" customHeight="1" x14ac:dyDescent="0.2">
      <c r="A94" s="333" t="s">
        <v>229</v>
      </c>
      <c r="B94" s="333"/>
      <c r="C94" s="333"/>
      <c r="D94" s="333"/>
      <c r="E94" s="333"/>
      <c r="F94" s="333"/>
      <c r="G94" s="333"/>
      <c r="H94" s="333"/>
      <c r="I94" s="333"/>
      <c r="J94" s="333"/>
      <c r="K94" s="333"/>
      <c r="L94" s="333"/>
      <c r="M94" s="334"/>
      <c r="N94" s="307" t="s">
        <v>304</v>
      </c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255">
        <v>16</v>
      </c>
      <c r="AI94" s="255"/>
      <c r="AJ94" s="255"/>
      <c r="AK94" s="255"/>
      <c r="AL94" s="255"/>
      <c r="AM94" s="255"/>
      <c r="AN94" s="255"/>
      <c r="AO94" s="302"/>
      <c r="AP94" s="302"/>
      <c r="AQ94" s="302"/>
      <c r="AR94" s="302"/>
      <c r="AS94" s="302"/>
      <c r="AT94" s="302"/>
      <c r="AU94" s="255">
        <v>1280</v>
      </c>
      <c r="AV94" s="255"/>
      <c r="AW94" s="255"/>
      <c r="AX94" s="255"/>
      <c r="AY94" s="255"/>
      <c r="AZ94" s="255"/>
      <c r="BA94" s="255"/>
      <c r="BB94" s="255"/>
      <c r="BC94" s="255"/>
      <c r="BD94" s="259"/>
      <c r="BE94" s="259"/>
      <c r="BF94" s="259"/>
      <c r="BG94" s="259"/>
      <c r="BH94" s="255" t="s">
        <v>33</v>
      </c>
      <c r="BI94" s="255"/>
      <c r="BJ94" s="255"/>
      <c r="BK94" s="255"/>
      <c r="BL94" s="255"/>
      <c r="BM94" s="255"/>
      <c r="BN94" s="255"/>
      <c r="BO94" s="255"/>
      <c r="BP94" s="255"/>
      <c r="BQ94" s="259"/>
      <c r="BR94" s="259"/>
      <c r="BS94" s="259"/>
      <c r="BT94" s="259"/>
    </row>
    <row r="95" spans="1:73" ht="7.5" customHeight="1" x14ac:dyDescent="0.2">
      <c r="A95" s="335"/>
      <c r="B95" s="335"/>
      <c r="C95" s="335"/>
      <c r="D95" s="335"/>
      <c r="E95" s="335"/>
      <c r="F95" s="335"/>
      <c r="G95" s="335"/>
      <c r="H95" s="335"/>
      <c r="I95" s="335"/>
      <c r="J95" s="335"/>
      <c r="K95" s="335"/>
      <c r="L95" s="335"/>
      <c r="M95" s="336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239"/>
      <c r="AI95" s="239"/>
      <c r="AJ95" s="239"/>
      <c r="AK95" s="239"/>
      <c r="AL95" s="239"/>
      <c r="AM95" s="239"/>
      <c r="AN95" s="239"/>
      <c r="AO95" s="239"/>
      <c r="AP95" s="239"/>
      <c r="AQ95" s="239"/>
      <c r="AR95" s="239"/>
      <c r="AS95" s="239"/>
      <c r="AT95" s="239"/>
      <c r="AU95" s="259"/>
      <c r="AV95" s="259"/>
      <c r="AW95" s="259"/>
      <c r="AX95" s="259"/>
      <c r="AY95" s="259"/>
      <c r="AZ95" s="259"/>
      <c r="BA95" s="259"/>
      <c r="BB95" s="259"/>
      <c r="BC95" s="259"/>
      <c r="BD95" s="259"/>
      <c r="BE95" s="259"/>
      <c r="BF95" s="259"/>
      <c r="BG95" s="259"/>
      <c r="BH95" s="259"/>
      <c r="BI95" s="259"/>
      <c r="BJ95" s="259"/>
      <c r="BK95" s="259"/>
      <c r="BL95" s="259"/>
      <c r="BM95" s="259"/>
      <c r="BN95" s="259"/>
      <c r="BO95" s="259"/>
      <c r="BP95" s="259"/>
      <c r="BQ95" s="259"/>
      <c r="BR95" s="259"/>
      <c r="BS95" s="259"/>
      <c r="BT95" s="259"/>
    </row>
    <row r="96" spans="1:73" ht="13.5" customHeight="1" x14ac:dyDescent="0.2">
      <c r="A96" s="333" t="s">
        <v>230</v>
      </c>
      <c r="B96" s="333"/>
      <c r="C96" s="333"/>
      <c r="D96" s="333"/>
      <c r="E96" s="333"/>
      <c r="F96" s="333"/>
      <c r="G96" s="333"/>
      <c r="H96" s="333"/>
      <c r="I96" s="333"/>
      <c r="J96" s="333"/>
      <c r="K96" s="333"/>
      <c r="L96" s="333"/>
      <c r="M96" s="334"/>
      <c r="N96" s="305" t="s">
        <v>186</v>
      </c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255">
        <v>16</v>
      </c>
      <c r="AI96" s="255"/>
      <c r="AJ96" s="255"/>
      <c r="AK96" s="255"/>
      <c r="AL96" s="255"/>
      <c r="AM96" s="255"/>
      <c r="AN96" s="255"/>
      <c r="AO96" s="302"/>
      <c r="AP96" s="302"/>
      <c r="AQ96" s="302"/>
      <c r="AR96" s="302"/>
      <c r="AS96" s="302"/>
      <c r="AT96" s="302"/>
      <c r="AU96" s="255">
        <v>4030</v>
      </c>
      <c r="AV96" s="255"/>
      <c r="AW96" s="255"/>
      <c r="AX96" s="255"/>
      <c r="AY96" s="255"/>
      <c r="AZ96" s="255"/>
      <c r="BA96" s="255"/>
      <c r="BB96" s="255"/>
      <c r="BC96" s="255"/>
      <c r="BD96" s="259"/>
      <c r="BE96" s="259"/>
      <c r="BF96" s="259"/>
      <c r="BG96" s="259"/>
      <c r="BH96" s="255">
        <v>3070</v>
      </c>
      <c r="BI96" s="255"/>
      <c r="BJ96" s="255"/>
      <c r="BK96" s="255"/>
      <c r="BL96" s="255"/>
      <c r="BM96" s="255"/>
      <c r="BN96" s="255"/>
      <c r="BO96" s="255"/>
      <c r="BP96" s="255"/>
      <c r="BQ96" s="259"/>
      <c r="BR96" s="259"/>
      <c r="BS96" s="259"/>
      <c r="BT96" s="259"/>
    </row>
    <row r="97" spans="1:72" ht="7.5" customHeight="1" x14ac:dyDescent="0.2">
      <c r="A97" s="335"/>
      <c r="B97" s="335"/>
      <c r="C97" s="335"/>
      <c r="D97" s="335"/>
      <c r="E97" s="335"/>
      <c r="F97" s="335"/>
      <c r="G97" s="335"/>
      <c r="H97" s="335"/>
      <c r="I97" s="335"/>
      <c r="J97" s="335"/>
      <c r="K97" s="335"/>
      <c r="L97" s="335"/>
      <c r="M97" s="336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239"/>
      <c r="AI97" s="239"/>
      <c r="AJ97" s="239"/>
      <c r="AK97" s="239"/>
      <c r="AL97" s="239"/>
      <c r="AM97" s="239"/>
      <c r="AN97" s="239"/>
      <c r="AO97" s="239"/>
      <c r="AP97" s="239"/>
      <c r="AQ97" s="239"/>
      <c r="AR97" s="239"/>
      <c r="AS97" s="239"/>
      <c r="AT97" s="239"/>
      <c r="AU97" s="259"/>
      <c r="AV97" s="259"/>
      <c r="AW97" s="259"/>
      <c r="AX97" s="259"/>
      <c r="AY97" s="259"/>
      <c r="AZ97" s="259"/>
      <c r="BA97" s="259"/>
      <c r="BB97" s="259"/>
      <c r="BC97" s="259"/>
      <c r="BD97" s="259"/>
      <c r="BE97" s="259"/>
      <c r="BF97" s="259"/>
      <c r="BG97" s="259"/>
      <c r="BH97" s="259"/>
      <c r="BI97" s="259"/>
      <c r="BJ97" s="259"/>
      <c r="BK97" s="259"/>
      <c r="BL97" s="259"/>
      <c r="BM97" s="259"/>
      <c r="BN97" s="259"/>
      <c r="BO97" s="259"/>
      <c r="BP97" s="259"/>
      <c r="BQ97" s="259"/>
      <c r="BR97" s="259"/>
      <c r="BS97" s="259"/>
      <c r="BT97" s="259"/>
    </row>
    <row r="98" spans="1:72" ht="13.5" customHeight="1" x14ac:dyDescent="0.2">
      <c r="A98" s="333" t="s">
        <v>230</v>
      </c>
      <c r="B98" s="333"/>
      <c r="C98" s="333"/>
      <c r="D98" s="333"/>
      <c r="E98" s="333"/>
      <c r="F98" s="333"/>
      <c r="G98" s="333"/>
      <c r="H98" s="333"/>
      <c r="I98" s="333"/>
      <c r="J98" s="333"/>
      <c r="K98" s="333"/>
      <c r="L98" s="333"/>
      <c r="M98" s="334"/>
      <c r="N98" s="305" t="s">
        <v>183</v>
      </c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255">
        <v>16</v>
      </c>
      <c r="AI98" s="255"/>
      <c r="AJ98" s="255"/>
      <c r="AK98" s="255"/>
      <c r="AL98" s="255"/>
      <c r="AM98" s="255"/>
      <c r="AN98" s="255"/>
      <c r="AO98" s="302"/>
      <c r="AP98" s="302"/>
      <c r="AQ98" s="302"/>
      <c r="AR98" s="302"/>
      <c r="AS98" s="302"/>
      <c r="AT98" s="302"/>
      <c r="AU98" s="255">
        <v>2260</v>
      </c>
      <c r="AV98" s="255"/>
      <c r="AW98" s="255"/>
      <c r="AX98" s="255"/>
      <c r="AY98" s="255"/>
      <c r="AZ98" s="255"/>
      <c r="BA98" s="255"/>
      <c r="BB98" s="255"/>
      <c r="BC98" s="255"/>
      <c r="BD98" s="259"/>
      <c r="BE98" s="259"/>
      <c r="BF98" s="259"/>
      <c r="BG98" s="259"/>
      <c r="BH98" s="255">
        <v>2260</v>
      </c>
      <c r="BI98" s="255"/>
      <c r="BJ98" s="255"/>
      <c r="BK98" s="255"/>
      <c r="BL98" s="255"/>
      <c r="BM98" s="255"/>
      <c r="BN98" s="255"/>
      <c r="BO98" s="255"/>
      <c r="BP98" s="255"/>
      <c r="BQ98" s="259"/>
      <c r="BR98" s="259"/>
      <c r="BS98" s="259"/>
      <c r="BT98" s="259"/>
    </row>
    <row r="99" spans="1:72" ht="7.5" customHeight="1" x14ac:dyDescent="0.2">
      <c r="A99" s="335"/>
      <c r="B99" s="335"/>
      <c r="C99" s="335"/>
      <c r="D99" s="335"/>
      <c r="E99" s="335"/>
      <c r="F99" s="335"/>
      <c r="G99" s="335"/>
      <c r="H99" s="335"/>
      <c r="I99" s="335"/>
      <c r="J99" s="335"/>
      <c r="K99" s="335"/>
      <c r="L99" s="335"/>
      <c r="M99" s="336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239"/>
      <c r="AI99" s="239"/>
      <c r="AJ99" s="239"/>
      <c r="AK99" s="239"/>
      <c r="AL99" s="239"/>
      <c r="AM99" s="239"/>
      <c r="AN99" s="239"/>
      <c r="AO99" s="239"/>
      <c r="AP99" s="239"/>
      <c r="AQ99" s="239"/>
      <c r="AR99" s="239"/>
      <c r="AS99" s="239"/>
      <c r="AT99" s="239"/>
      <c r="AU99" s="259"/>
      <c r="AV99" s="259"/>
      <c r="AW99" s="259"/>
      <c r="AX99" s="259"/>
      <c r="AY99" s="259"/>
      <c r="AZ99" s="259"/>
      <c r="BA99" s="259"/>
      <c r="BB99" s="259"/>
      <c r="BC99" s="259"/>
      <c r="BD99" s="259"/>
      <c r="BE99" s="259"/>
      <c r="BF99" s="259"/>
      <c r="BG99" s="259"/>
      <c r="BH99" s="259"/>
      <c r="BI99" s="259"/>
      <c r="BJ99" s="259"/>
      <c r="BK99" s="259"/>
      <c r="BL99" s="259"/>
      <c r="BM99" s="259"/>
      <c r="BN99" s="259"/>
      <c r="BO99" s="259"/>
      <c r="BP99" s="259"/>
      <c r="BQ99" s="259"/>
      <c r="BR99" s="259"/>
      <c r="BS99" s="259"/>
      <c r="BT99" s="259"/>
    </row>
    <row r="100" spans="1:72" ht="13.5" customHeight="1" x14ac:dyDescent="0.2">
      <c r="A100" s="333" t="s">
        <v>230</v>
      </c>
      <c r="B100" s="333"/>
      <c r="C100" s="333"/>
      <c r="D100" s="333"/>
      <c r="E100" s="333"/>
      <c r="F100" s="333"/>
      <c r="G100" s="333"/>
      <c r="H100" s="333"/>
      <c r="I100" s="333"/>
      <c r="J100" s="333"/>
      <c r="K100" s="333"/>
      <c r="L100" s="333"/>
      <c r="M100" s="334"/>
      <c r="N100" s="305" t="s">
        <v>180</v>
      </c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255">
        <v>12</v>
      </c>
      <c r="AI100" s="255"/>
      <c r="AJ100" s="255"/>
      <c r="AK100" s="255"/>
      <c r="AL100" s="255"/>
      <c r="AM100" s="255"/>
      <c r="AN100" s="255"/>
      <c r="AO100" s="302"/>
      <c r="AP100" s="302"/>
      <c r="AQ100" s="302"/>
      <c r="AR100" s="302"/>
      <c r="AS100" s="302"/>
      <c r="AT100" s="302"/>
      <c r="AU100" s="255">
        <v>1940</v>
      </c>
      <c r="AV100" s="255"/>
      <c r="AW100" s="255"/>
      <c r="AX100" s="255"/>
      <c r="AY100" s="255"/>
      <c r="AZ100" s="255"/>
      <c r="BA100" s="255"/>
      <c r="BB100" s="255"/>
      <c r="BC100" s="255"/>
      <c r="BD100" s="259"/>
      <c r="BE100" s="259"/>
      <c r="BF100" s="259"/>
      <c r="BG100" s="259"/>
      <c r="BH100" s="255">
        <v>820</v>
      </c>
      <c r="BI100" s="255"/>
      <c r="BJ100" s="255"/>
      <c r="BK100" s="255"/>
      <c r="BL100" s="255"/>
      <c r="BM100" s="255"/>
      <c r="BN100" s="255"/>
      <c r="BO100" s="255"/>
      <c r="BP100" s="255"/>
      <c r="BQ100" s="259"/>
      <c r="BR100" s="259"/>
      <c r="BS100" s="259"/>
      <c r="BT100" s="259"/>
    </row>
    <row r="101" spans="1:72" ht="7.5" customHeight="1" x14ac:dyDescent="0.2">
      <c r="A101" s="335"/>
      <c r="B101" s="335"/>
      <c r="C101" s="335"/>
      <c r="D101" s="335"/>
      <c r="E101" s="335"/>
      <c r="F101" s="335"/>
      <c r="G101" s="335"/>
      <c r="H101" s="335"/>
      <c r="I101" s="335"/>
      <c r="J101" s="335"/>
      <c r="K101" s="335"/>
      <c r="L101" s="335"/>
      <c r="M101" s="336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239"/>
      <c r="AI101" s="239"/>
      <c r="AJ101" s="239"/>
      <c r="AK101" s="239"/>
      <c r="AL101" s="239"/>
      <c r="AM101" s="239"/>
      <c r="AN101" s="239"/>
      <c r="AO101" s="239"/>
      <c r="AP101" s="239"/>
      <c r="AQ101" s="239"/>
      <c r="AR101" s="239"/>
      <c r="AS101" s="239"/>
      <c r="AT101" s="239"/>
      <c r="AU101" s="259"/>
      <c r="AV101" s="259"/>
      <c r="AW101" s="259"/>
      <c r="AX101" s="259"/>
      <c r="AY101" s="259"/>
      <c r="AZ101" s="259"/>
      <c r="BA101" s="259"/>
      <c r="BB101" s="259"/>
      <c r="BC101" s="259"/>
      <c r="BD101" s="259"/>
      <c r="BE101" s="259"/>
      <c r="BF101" s="259"/>
      <c r="BG101" s="259"/>
      <c r="BH101" s="259"/>
      <c r="BI101" s="259"/>
      <c r="BJ101" s="259"/>
      <c r="BK101" s="259"/>
      <c r="BL101" s="259"/>
      <c r="BM101" s="259"/>
      <c r="BN101" s="259"/>
      <c r="BO101" s="259"/>
      <c r="BP101" s="259"/>
      <c r="BQ101" s="259"/>
      <c r="BR101" s="259"/>
      <c r="BS101" s="259"/>
      <c r="BT101" s="259"/>
    </row>
    <row r="102" spans="1:72" ht="13.5" customHeight="1" x14ac:dyDescent="0.2">
      <c r="A102" s="333" t="s">
        <v>230</v>
      </c>
      <c r="B102" s="333"/>
      <c r="C102" s="333"/>
      <c r="D102" s="333"/>
      <c r="E102" s="333"/>
      <c r="F102" s="333"/>
      <c r="G102" s="333"/>
      <c r="H102" s="333"/>
      <c r="I102" s="333"/>
      <c r="J102" s="333"/>
      <c r="K102" s="333"/>
      <c r="L102" s="333"/>
      <c r="M102" s="334"/>
      <c r="N102" s="305" t="s">
        <v>177</v>
      </c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255">
        <v>8</v>
      </c>
      <c r="AI102" s="255"/>
      <c r="AJ102" s="255"/>
      <c r="AK102" s="255"/>
      <c r="AL102" s="255"/>
      <c r="AM102" s="255"/>
      <c r="AN102" s="255"/>
      <c r="AO102" s="302"/>
      <c r="AP102" s="302"/>
      <c r="AQ102" s="302"/>
      <c r="AR102" s="302"/>
      <c r="AS102" s="302"/>
      <c r="AT102" s="302"/>
      <c r="AU102" s="255">
        <v>1660</v>
      </c>
      <c r="AV102" s="255"/>
      <c r="AW102" s="255"/>
      <c r="AX102" s="255"/>
      <c r="AY102" s="255"/>
      <c r="AZ102" s="255"/>
      <c r="BA102" s="255"/>
      <c r="BB102" s="255"/>
      <c r="BC102" s="255"/>
      <c r="BD102" s="259"/>
      <c r="BE102" s="259"/>
      <c r="BF102" s="259"/>
      <c r="BG102" s="259"/>
      <c r="BH102" s="255">
        <v>1320</v>
      </c>
      <c r="BI102" s="255"/>
      <c r="BJ102" s="255"/>
      <c r="BK102" s="255"/>
      <c r="BL102" s="255"/>
      <c r="BM102" s="255"/>
      <c r="BN102" s="255"/>
      <c r="BO102" s="255"/>
      <c r="BP102" s="255"/>
      <c r="BQ102" s="259"/>
      <c r="BR102" s="259"/>
      <c r="BS102" s="259"/>
      <c r="BT102" s="259"/>
    </row>
    <row r="103" spans="1:72" ht="7.5" customHeight="1" x14ac:dyDescent="0.2">
      <c r="A103" s="335"/>
      <c r="B103" s="335"/>
      <c r="C103" s="335"/>
      <c r="D103" s="335"/>
      <c r="E103" s="335"/>
      <c r="F103" s="335"/>
      <c r="G103" s="335"/>
      <c r="H103" s="335"/>
      <c r="I103" s="335"/>
      <c r="J103" s="335"/>
      <c r="K103" s="335"/>
      <c r="L103" s="335"/>
      <c r="M103" s="336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239"/>
      <c r="AI103" s="239"/>
      <c r="AJ103" s="239"/>
      <c r="AK103" s="239"/>
      <c r="AL103" s="239"/>
      <c r="AM103" s="239"/>
      <c r="AN103" s="239"/>
      <c r="AO103" s="239"/>
      <c r="AP103" s="239"/>
      <c r="AQ103" s="239"/>
      <c r="AR103" s="239"/>
      <c r="AS103" s="239"/>
      <c r="AT103" s="239"/>
      <c r="AU103" s="259"/>
      <c r="AV103" s="259"/>
      <c r="AW103" s="259"/>
      <c r="AX103" s="259"/>
      <c r="AY103" s="259"/>
      <c r="AZ103" s="259"/>
      <c r="BA103" s="259"/>
      <c r="BB103" s="259"/>
      <c r="BC103" s="259"/>
      <c r="BD103" s="259"/>
      <c r="BE103" s="259"/>
      <c r="BF103" s="259"/>
      <c r="BG103" s="259"/>
      <c r="BH103" s="259"/>
      <c r="BI103" s="259"/>
      <c r="BJ103" s="259"/>
      <c r="BK103" s="259"/>
      <c r="BL103" s="259"/>
      <c r="BM103" s="259"/>
      <c r="BN103" s="259"/>
      <c r="BO103" s="259"/>
      <c r="BP103" s="259"/>
      <c r="BQ103" s="259"/>
      <c r="BR103" s="259"/>
      <c r="BS103" s="259"/>
      <c r="BT103" s="259"/>
    </row>
    <row r="104" spans="1:72" ht="13.5" customHeight="1" x14ac:dyDescent="0.2">
      <c r="A104" s="333" t="s">
        <v>231</v>
      </c>
      <c r="B104" s="333"/>
      <c r="C104" s="333"/>
      <c r="D104" s="333"/>
      <c r="E104" s="333"/>
      <c r="F104" s="333"/>
      <c r="G104" s="333"/>
      <c r="H104" s="333"/>
      <c r="I104" s="333"/>
      <c r="J104" s="333"/>
      <c r="K104" s="333"/>
      <c r="L104" s="333"/>
      <c r="M104" s="334"/>
      <c r="N104" s="305" t="s">
        <v>174</v>
      </c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255">
        <v>21</v>
      </c>
      <c r="AI104" s="255"/>
      <c r="AJ104" s="255"/>
      <c r="AK104" s="255"/>
      <c r="AL104" s="255"/>
      <c r="AM104" s="255"/>
      <c r="AN104" s="255"/>
      <c r="AO104" s="302"/>
      <c r="AP104" s="302"/>
      <c r="AQ104" s="302"/>
      <c r="AR104" s="302"/>
      <c r="AS104" s="302"/>
      <c r="AT104" s="302"/>
      <c r="AU104" s="255">
        <v>7280</v>
      </c>
      <c r="AV104" s="255"/>
      <c r="AW104" s="255"/>
      <c r="AX104" s="255"/>
      <c r="AY104" s="255"/>
      <c r="AZ104" s="255"/>
      <c r="BA104" s="255"/>
      <c r="BB104" s="255"/>
      <c r="BC104" s="255"/>
      <c r="BD104" s="259"/>
      <c r="BE104" s="259"/>
      <c r="BF104" s="259"/>
      <c r="BG104" s="259"/>
      <c r="BH104" s="255">
        <v>6080</v>
      </c>
      <c r="BI104" s="255"/>
      <c r="BJ104" s="255"/>
      <c r="BK104" s="255"/>
      <c r="BL104" s="255"/>
      <c r="BM104" s="255"/>
      <c r="BN104" s="255"/>
      <c r="BO104" s="255"/>
      <c r="BP104" s="255"/>
      <c r="BQ104" s="259"/>
      <c r="BR104" s="259"/>
      <c r="BS104" s="259"/>
      <c r="BT104" s="259"/>
    </row>
    <row r="105" spans="1:72" ht="7.5" customHeight="1" x14ac:dyDescent="0.2">
      <c r="A105" s="335"/>
      <c r="B105" s="335"/>
      <c r="C105" s="335"/>
      <c r="D105" s="335"/>
      <c r="E105" s="335"/>
      <c r="F105" s="335"/>
      <c r="G105" s="335"/>
      <c r="H105" s="335"/>
      <c r="I105" s="335"/>
      <c r="J105" s="335"/>
      <c r="K105" s="335"/>
      <c r="L105" s="335"/>
      <c r="M105" s="336"/>
      <c r="N105" s="300"/>
      <c r="O105" s="300"/>
      <c r="P105" s="300"/>
      <c r="Q105" s="300"/>
      <c r="R105" s="300"/>
      <c r="S105" s="300"/>
      <c r="T105" s="300"/>
      <c r="U105" s="300"/>
      <c r="V105" s="300"/>
      <c r="W105" s="300"/>
      <c r="X105" s="300"/>
      <c r="Y105" s="300"/>
      <c r="Z105" s="300"/>
      <c r="AA105" s="300"/>
      <c r="AB105" s="300"/>
      <c r="AC105" s="300"/>
      <c r="AD105" s="300"/>
      <c r="AE105" s="300"/>
      <c r="AF105" s="300"/>
      <c r="AG105" s="300"/>
      <c r="AH105" s="239"/>
      <c r="AI105" s="239"/>
      <c r="AJ105" s="239"/>
      <c r="AK105" s="239"/>
      <c r="AL105" s="239"/>
      <c r="AM105" s="239"/>
      <c r="AN105" s="239"/>
      <c r="AO105" s="239"/>
      <c r="AP105" s="239"/>
      <c r="AQ105" s="239"/>
      <c r="AR105" s="239"/>
      <c r="AS105" s="239"/>
      <c r="AT105" s="239"/>
      <c r="AU105" s="259"/>
      <c r="AV105" s="259"/>
      <c r="AW105" s="259"/>
      <c r="AX105" s="259"/>
      <c r="AY105" s="259"/>
      <c r="AZ105" s="259"/>
      <c r="BA105" s="259"/>
      <c r="BB105" s="259"/>
      <c r="BC105" s="259"/>
      <c r="BD105" s="259"/>
      <c r="BE105" s="259"/>
      <c r="BF105" s="259"/>
      <c r="BG105" s="259"/>
      <c r="BH105" s="259"/>
      <c r="BI105" s="259"/>
      <c r="BJ105" s="259"/>
      <c r="BK105" s="259"/>
      <c r="BL105" s="259"/>
      <c r="BM105" s="259"/>
      <c r="BN105" s="259"/>
      <c r="BO105" s="259"/>
      <c r="BP105" s="259"/>
      <c r="BQ105" s="259"/>
      <c r="BR105" s="259"/>
      <c r="BS105" s="259"/>
      <c r="BT105" s="259"/>
    </row>
    <row r="106" spans="1:72" ht="13.5" customHeight="1" x14ac:dyDescent="0.2">
      <c r="A106" s="333" t="s">
        <v>231</v>
      </c>
      <c r="B106" s="333"/>
      <c r="C106" s="333"/>
      <c r="D106" s="333"/>
      <c r="E106" s="333"/>
      <c r="F106" s="333"/>
      <c r="G106" s="333"/>
      <c r="H106" s="333"/>
      <c r="I106" s="333"/>
      <c r="J106" s="333"/>
      <c r="K106" s="333"/>
      <c r="L106" s="333"/>
      <c r="M106" s="334"/>
      <c r="N106" s="305" t="s">
        <v>171</v>
      </c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255">
        <v>22</v>
      </c>
      <c r="AI106" s="255"/>
      <c r="AJ106" s="255"/>
      <c r="AK106" s="255"/>
      <c r="AL106" s="255"/>
      <c r="AM106" s="255"/>
      <c r="AN106" s="255"/>
      <c r="AO106" s="302"/>
      <c r="AP106" s="302"/>
      <c r="AQ106" s="302"/>
      <c r="AR106" s="302"/>
      <c r="AS106" s="302"/>
      <c r="AT106" s="302"/>
      <c r="AU106" s="255">
        <v>950</v>
      </c>
      <c r="AV106" s="255"/>
      <c r="AW106" s="255"/>
      <c r="AX106" s="255"/>
      <c r="AY106" s="255"/>
      <c r="AZ106" s="255"/>
      <c r="BA106" s="255"/>
      <c r="BB106" s="255"/>
      <c r="BC106" s="255"/>
      <c r="BD106" s="259"/>
      <c r="BE106" s="259"/>
      <c r="BF106" s="259"/>
      <c r="BG106" s="259"/>
      <c r="BH106" s="255">
        <v>950</v>
      </c>
      <c r="BI106" s="255"/>
      <c r="BJ106" s="255"/>
      <c r="BK106" s="255"/>
      <c r="BL106" s="255"/>
      <c r="BM106" s="255"/>
      <c r="BN106" s="255"/>
      <c r="BO106" s="255"/>
      <c r="BP106" s="255"/>
      <c r="BQ106" s="259"/>
      <c r="BR106" s="259"/>
      <c r="BS106" s="259"/>
      <c r="BT106" s="259"/>
    </row>
    <row r="107" spans="1:72" ht="7.5" customHeight="1" x14ac:dyDescent="0.2">
      <c r="A107" s="335"/>
      <c r="B107" s="335"/>
      <c r="C107" s="335"/>
      <c r="D107" s="335"/>
      <c r="E107" s="335"/>
      <c r="F107" s="335"/>
      <c r="G107" s="335"/>
      <c r="H107" s="335"/>
      <c r="I107" s="335"/>
      <c r="J107" s="335"/>
      <c r="K107" s="335"/>
      <c r="L107" s="335"/>
      <c r="M107" s="336"/>
      <c r="N107" s="300"/>
      <c r="O107" s="300"/>
      <c r="P107" s="300"/>
      <c r="Q107" s="300"/>
      <c r="R107" s="300"/>
      <c r="S107" s="300"/>
      <c r="T107" s="300"/>
      <c r="U107" s="300"/>
      <c r="V107" s="300"/>
      <c r="W107" s="300"/>
      <c r="X107" s="300"/>
      <c r="Y107" s="300"/>
      <c r="Z107" s="300"/>
      <c r="AA107" s="300"/>
      <c r="AB107" s="300"/>
      <c r="AC107" s="300"/>
      <c r="AD107" s="300"/>
      <c r="AE107" s="300"/>
      <c r="AF107" s="300"/>
      <c r="AG107" s="300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59"/>
      <c r="AV107" s="259"/>
      <c r="AW107" s="259"/>
      <c r="AX107" s="259"/>
      <c r="AY107" s="259"/>
      <c r="AZ107" s="259"/>
      <c r="BA107" s="259"/>
      <c r="BB107" s="259"/>
      <c r="BC107" s="259"/>
      <c r="BD107" s="259"/>
      <c r="BE107" s="259"/>
      <c r="BF107" s="259"/>
      <c r="BG107" s="259"/>
      <c r="BH107" s="259"/>
      <c r="BI107" s="259"/>
      <c r="BJ107" s="259"/>
      <c r="BK107" s="259"/>
      <c r="BL107" s="259"/>
      <c r="BM107" s="259"/>
      <c r="BN107" s="259"/>
      <c r="BO107" s="259"/>
      <c r="BP107" s="259"/>
      <c r="BQ107" s="259"/>
      <c r="BR107" s="259"/>
      <c r="BS107" s="259"/>
      <c r="BT107" s="259"/>
    </row>
    <row r="108" spans="1:72" ht="13.5" customHeight="1" x14ac:dyDescent="0.2">
      <c r="A108" s="333" t="s">
        <v>231</v>
      </c>
      <c r="B108" s="333"/>
      <c r="C108" s="333"/>
      <c r="D108" s="333"/>
      <c r="E108" s="333"/>
      <c r="F108" s="333"/>
      <c r="G108" s="333"/>
      <c r="H108" s="333"/>
      <c r="I108" s="333"/>
      <c r="J108" s="333"/>
      <c r="K108" s="333"/>
      <c r="L108" s="333"/>
      <c r="M108" s="334"/>
      <c r="N108" s="305" t="s">
        <v>169</v>
      </c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255">
        <v>16</v>
      </c>
      <c r="AI108" s="255"/>
      <c r="AJ108" s="255"/>
      <c r="AK108" s="255"/>
      <c r="AL108" s="255"/>
      <c r="AM108" s="255"/>
      <c r="AN108" s="255"/>
      <c r="AO108" s="302"/>
      <c r="AP108" s="302"/>
      <c r="AQ108" s="302"/>
      <c r="AR108" s="302"/>
      <c r="AS108" s="302"/>
      <c r="AT108" s="302"/>
      <c r="AU108" s="255">
        <v>2030</v>
      </c>
      <c r="AV108" s="255"/>
      <c r="AW108" s="255"/>
      <c r="AX108" s="255"/>
      <c r="AY108" s="255"/>
      <c r="AZ108" s="255"/>
      <c r="BA108" s="255"/>
      <c r="BB108" s="255"/>
      <c r="BC108" s="255"/>
      <c r="BD108" s="259"/>
      <c r="BE108" s="259"/>
      <c r="BF108" s="259"/>
      <c r="BG108" s="259"/>
      <c r="BH108" s="255">
        <v>1980</v>
      </c>
      <c r="BI108" s="255"/>
      <c r="BJ108" s="255"/>
      <c r="BK108" s="255"/>
      <c r="BL108" s="255"/>
      <c r="BM108" s="255"/>
      <c r="BN108" s="255"/>
      <c r="BO108" s="255"/>
      <c r="BP108" s="255"/>
      <c r="BQ108" s="259"/>
      <c r="BR108" s="259"/>
      <c r="BS108" s="259"/>
      <c r="BT108" s="259"/>
    </row>
    <row r="109" spans="1:72" ht="7.5" customHeight="1" x14ac:dyDescent="0.2">
      <c r="A109" s="335"/>
      <c r="B109" s="335"/>
      <c r="C109" s="335"/>
      <c r="D109" s="335"/>
      <c r="E109" s="335"/>
      <c r="F109" s="335"/>
      <c r="G109" s="335"/>
      <c r="H109" s="335"/>
      <c r="I109" s="335"/>
      <c r="J109" s="335"/>
      <c r="K109" s="335"/>
      <c r="L109" s="335"/>
      <c r="M109" s="336"/>
      <c r="N109" s="300"/>
      <c r="O109" s="300"/>
      <c r="P109" s="300"/>
      <c r="Q109" s="300"/>
      <c r="R109" s="300"/>
      <c r="S109" s="300"/>
      <c r="T109" s="300"/>
      <c r="U109" s="300"/>
      <c r="V109" s="300"/>
      <c r="W109" s="300"/>
      <c r="X109" s="300"/>
      <c r="Y109" s="300"/>
      <c r="Z109" s="300"/>
      <c r="AA109" s="300"/>
      <c r="AB109" s="300"/>
      <c r="AC109" s="300"/>
      <c r="AD109" s="300"/>
      <c r="AE109" s="300"/>
      <c r="AF109" s="300"/>
      <c r="AG109" s="300"/>
      <c r="AH109" s="239"/>
      <c r="AI109" s="239"/>
      <c r="AJ109" s="239"/>
      <c r="AK109" s="239"/>
      <c r="AL109" s="239"/>
      <c r="AM109" s="239"/>
      <c r="AN109" s="239"/>
      <c r="AO109" s="239"/>
      <c r="AP109" s="239"/>
      <c r="AQ109" s="239"/>
      <c r="AR109" s="239"/>
      <c r="AS109" s="239"/>
      <c r="AT109" s="239"/>
      <c r="AU109" s="259"/>
      <c r="AV109" s="259"/>
      <c r="AW109" s="259"/>
      <c r="AX109" s="259"/>
      <c r="AY109" s="259"/>
      <c r="AZ109" s="259"/>
      <c r="BA109" s="259"/>
      <c r="BB109" s="259"/>
      <c r="BC109" s="259"/>
      <c r="BD109" s="259"/>
      <c r="BE109" s="259"/>
      <c r="BF109" s="259"/>
      <c r="BG109" s="259"/>
      <c r="BH109" s="259"/>
      <c r="BI109" s="259"/>
      <c r="BJ109" s="259"/>
      <c r="BK109" s="259"/>
      <c r="BL109" s="259"/>
      <c r="BM109" s="259"/>
      <c r="BN109" s="259"/>
      <c r="BO109" s="259"/>
      <c r="BP109" s="259"/>
      <c r="BQ109" s="259"/>
      <c r="BR109" s="259"/>
      <c r="BS109" s="259"/>
      <c r="BT109" s="259"/>
    </row>
    <row r="110" spans="1:72" ht="13.5" customHeight="1" x14ac:dyDescent="0.2">
      <c r="A110" s="333" t="s">
        <v>232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4"/>
      <c r="N110" s="305" t="s">
        <v>166</v>
      </c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255">
        <v>16</v>
      </c>
      <c r="AI110" s="255"/>
      <c r="AJ110" s="255"/>
      <c r="AK110" s="255"/>
      <c r="AL110" s="255"/>
      <c r="AM110" s="255"/>
      <c r="AN110" s="255"/>
      <c r="AO110" s="302"/>
      <c r="AP110" s="302"/>
      <c r="AQ110" s="302"/>
      <c r="AR110" s="302"/>
      <c r="AS110" s="302"/>
      <c r="AT110" s="302"/>
      <c r="AU110" s="255">
        <v>3100</v>
      </c>
      <c r="AV110" s="255"/>
      <c r="AW110" s="255"/>
      <c r="AX110" s="255"/>
      <c r="AY110" s="255"/>
      <c r="AZ110" s="255"/>
      <c r="BA110" s="255"/>
      <c r="BB110" s="255"/>
      <c r="BC110" s="255"/>
      <c r="BD110" s="259"/>
      <c r="BE110" s="259"/>
      <c r="BF110" s="259"/>
      <c r="BG110" s="259"/>
      <c r="BH110" s="255">
        <v>1940</v>
      </c>
      <c r="BI110" s="255"/>
      <c r="BJ110" s="255"/>
      <c r="BK110" s="255"/>
      <c r="BL110" s="255"/>
      <c r="BM110" s="255"/>
      <c r="BN110" s="255"/>
      <c r="BO110" s="255"/>
      <c r="BP110" s="255"/>
      <c r="BQ110" s="259"/>
      <c r="BR110" s="259"/>
      <c r="BS110" s="259"/>
      <c r="BT110" s="259"/>
    </row>
    <row r="111" spans="1:72" ht="7.5" customHeight="1" x14ac:dyDescent="0.2">
      <c r="A111" s="335"/>
      <c r="B111" s="335"/>
      <c r="C111" s="335"/>
      <c r="D111" s="335"/>
      <c r="E111" s="335"/>
      <c r="F111" s="335"/>
      <c r="G111" s="335"/>
      <c r="H111" s="335"/>
      <c r="I111" s="335"/>
      <c r="J111" s="335"/>
      <c r="K111" s="335"/>
      <c r="L111" s="335"/>
      <c r="M111" s="336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00"/>
      <c r="AE111" s="300"/>
      <c r="AF111" s="300"/>
      <c r="AG111" s="300"/>
      <c r="AH111" s="239"/>
      <c r="AI111" s="239"/>
      <c r="AJ111" s="239"/>
      <c r="AK111" s="239"/>
      <c r="AL111" s="239"/>
      <c r="AM111" s="239"/>
      <c r="AN111" s="239"/>
      <c r="AO111" s="239"/>
      <c r="AP111" s="239"/>
      <c r="AQ111" s="239"/>
      <c r="AR111" s="239"/>
      <c r="AS111" s="239"/>
      <c r="AT111" s="239"/>
      <c r="AU111" s="259"/>
      <c r="AV111" s="259"/>
      <c r="AW111" s="259"/>
      <c r="AX111" s="259"/>
      <c r="AY111" s="259"/>
      <c r="AZ111" s="259"/>
      <c r="BA111" s="259"/>
      <c r="BB111" s="259"/>
      <c r="BC111" s="259"/>
      <c r="BD111" s="259"/>
      <c r="BE111" s="259"/>
      <c r="BF111" s="259"/>
      <c r="BG111" s="259"/>
      <c r="BH111" s="259"/>
      <c r="BI111" s="259"/>
      <c r="BJ111" s="259"/>
      <c r="BK111" s="259"/>
      <c r="BL111" s="259"/>
      <c r="BM111" s="259"/>
      <c r="BN111" s="259"/>
      <c r="BO111" s="259"/>
      <c r="BP111" s="259"/>
      <c r="BQ111" s="259"/>
      <c r="BR111" s="259"/>
      <c r="BS111" s="259"/>
      <c r="BT111" s="259"/>
    </row>
    <row r="112" spans="1:72" ht="13.5" customHeight="1" x14ac:dyDescent="0.2">
      <c r="A112" s="333" t="s">
        <v>232</v>
      </c>
      <c r="B112" s="333"/>
      <c r="C112" s="333"/>
      <c r="D112" s="333"/>
      <c r="E112" s="333"/>
      <c r="F112" s="333"/>
      <c r="G112" s="333"/>
      <c r="H112" s="333"/>
      <c r="I112" s="333"/>
      <c r="J112" s="333"/>
      <c r="K112" s="333"/>
      <c r="L112" s="333"/>
      <c r="M112" s="334"/>
      <c r="N112" s="305" t="s">
        <v>163</v>
      </c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255">
        <v>18</v>
      </c>
      <c r="AI112" s="255"/>
      <c r="AJ112" s="255"/>
      <c r="AK112" s="255"/>
      <c r="AL112" s="255"/>
      <c r="AM112" s="255"/>
      <c r="AN112" s="255"/>
      <c r="AO112" s="302"/>
      <c r="AP112" s="302"/>
      <c r="AQ112" s="302"/>
      <c r="AR112" s="302"/>
      <c r="AS112" s="302"/>
      <c r="AT112" s="302"/>
      <c r="AU112" s="255">
        <v>2640</v>
      </c>
      <c r="AV112" s="255"/>
      <c r="AW112" s="255"/>
      <c r="AX112" s="255"/>
      <c r="AY112" s="255"/>
      <c r="AZ112" s="255"/>
      <c r="BA112" s="255"/>
      <c r="BB112" s="255"/>
      <c r="BC112" s="255"/>
      <c r="BD112" s="259"/>
      <c r="BE112" s="259"/>
      <c r="BF112" s="259"/>
      <c r="BG112" s="259"/>
      <c r="BH112" s="255" t="s">
        <v>33</v>
      </c>
      <c r="BI112" s="255"/>
      <c r="BJ112" s="255"/>
      <c r="BK112" s="255"/>
      <c r="BL112" s="255"/>
      <c r="BM112" s="255"/>
      <c r="BN112" s="255"/>
      <c r="BO112" s="255"/>
      <c r="BP112" s="255"/>
      <c r="BQ112" s="259"/>
      <c r="BR112" s="259"/>
      <c r="BS112" s="259"/>
      <c r="BT112" s="259"/>
    </row>
    <row r="113" spans="1:72" ht="7.5" customHeight="1" x14ac:dyDescent="0.2">
      <c r="A113" s="335"/>
      <c r="B113" s="335"/>
      <c r="C113" s="335"/>
      <c r="D113" s="335"/>
      <c r="E113" s="335"/>
      <c r="F113" s="335"/>
      <c r="G113" s="335"/>
      <c r="H113" s="335"/>
      <c r="I113" s="335"/>
      <c r="J113" s="335"/>
      <c r="K113" s="335"/>
      <c r="L113" s="335"/>
      <c r="M113" s="336"/>
      <c r="N113" s="300"/>
      <c r="O113" s="300"/>
      <c r="P113" s="300"/>
      <c r="Q113" s="300"/>
      <c r="R113" s="300"/>
      <c r="S113" s="300"/>
      <c r="T113" s="300"/>
      <c r="U113" s="300"/>
      <c r="V113" s="300"/>
      <c r="W113" s="300"/>
      <c r="X113" s="300"/>
      <c r="Y113" s="300"/>
      <c r="Z113" s="300"/>
      <c r="AA113" s="300"/>
      <c r="AB113" s="300"/>
      <c r="AC113" s="300"/>
      <c r="AD113" s="300"/>
      <c r="AE113" s="300"/>
      <c r="AF113" s="300"/>
      <c r="AG113" s="300"/>
      <c r="AH113" s="239"/>
      <c r="AI113" s="239"/>
      <c r="AJ113" s="239"/>
      <c r="AK113" s="239"/>
      <c r="AL113" s="239"/>
      <c r="AM113" s="239"/>
      <c r="AN113" s="239"/>
      <c r="AO113" s="239"/>
      <c r="AP113" s="239"/>
      <c r="AQ113" s="239"/>
      <c r="AR113" s="239"/>
      <c r="AS113" s="239"/>
      <c r="AT113" s="239"/>
      <c r="AU113" s="259"/>
      <c r="AV113" s="259"/>
      <c r="AW113" s="259"/>
      <c r="AX113" s="259"/>
      <c r="AY113" s="259"/>
      <c r="AZ113" s="259"/>
      <c r="BA113" s="259"/>
      <c r="BB113" s="259"/>
      <c r="BC113" s="259"/>
      <c r="BD113" s="259"/>
      <c r="BE113" s="259"/>
      <c r="BF113" s="259"/>
      <c r="BG113" s="259"/>
      <c r="BH113" s="259"/>
      <c r="BI113" s="259"/>
      <c r="BJ113" s="259"/>
      <c r="BK113" s="259"/>
      <c r="BL113" s="259"/>
      <c r="BM113" s="259"/>
      <c r="BN113" s="259"/>
      <c r="BO113" s="259"/>
      <c r="BP113" s="259"/>
      <c r="BQ113" s="259"/>
      <c r="BR113" s="259"/>
      <c r="BS113" s="259"/>
      <c r="BT113" s="259"/>
    </row>
    <row r="114" spans="1:72" ht="13.5" customHeight="1" x14ac:dyDescent="0.2">
      <c r="A114" s="333" t="s">
        <v>232</v>
      </c>
      <c r="B114" s="333"/>
      <c r="C114" s="333"/>
      <c r="D114" s="333"/>
      <c r="E114" s="333"/>
      <c r="F114" s="333"/>
      <c r="G114" s="333"/>
      <c r="H114" s="333"/>
      <c r="I114" s="333"/>
      <c r="J114" s="333"/>
      <c r="K114" s="333"/>
      <c r="L114" s="333"/>
      <c r="M114" s="334"/>
      <c r="N114" s="305" t="s">
        <v>160</v>
      </c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255">
        <v>18</v>
      </c>
      <c r="AI114" s="255"/>
      <c r="AJ114" s="255"/>
      <c r="AK114" s="255"/>
      <c r="AL114" s="255"/>
      <c r="AM114" s="255"/>
      <c r="AN114" s="255"/>
      <c r="AO114" s="302"/>
      <c r="AP114" s="302"/>
      <c r="AQ114" s="302"/>
      <c r="AR114" s="302"/>
      <c r="AS114" s="302"/>
      <c r="AT114" s="302"/>
      <c r="AU114" s="255">
        <v>4100</v>
      </c>
      <c r="AV114" s="255"/>
      <c r="AW114" s="255"/>
      <c r="AX114" s="255"/>
      <c r="AY114" s="255"/>
      <c r="AZ114" s="255"/>
      <c r="BA114" s="255"/>
      <c r="BB114" s="255"/>
      <c r="BC114" s="255"/>
      <c r="BD114" s="259"/>
      <c r="BE114" s="259"/>
      <c r="BF114" s="259"/>
      <c r="BG114" s="259"/>
      <c r="BH114" s="255" t="s">
        <v>33</v>
      </c>
      <c r="BI114" s="255"/>
      <c r="BJ114" s="255"/>
      <c r="BK114" s="255"/>
      <c r="BL114" s="255"/>
      <c r="BM114" s="255"/>
      <c r="BN114" s="255"/>
      <c r="BO114" s="255"/>
      <c r="BP114" s="255"/>
      <c r="BQ114" s="259"/>
      <c r="BR114" s="259"/>
      <c r="BS114" s="259"/>
      <c r="BT114" s="259"/>
    </row>
    <row r="115" spans="1:72" ht="7.5" customHeight="1" x14ac:dyDescent="0.2">
      <c r="A115" s="335"/>
      <c r="B115" s="335"/>
      <c r="C115" s="335"/>
      <c r="D115" s="335"/>
      <c r="E115" s="335"/>
      <c r="F115" s="335"/>
      <c r="G115" s="335"/>
      <c r="H115" s="335"/>
      <c r="I115" s="335"/>
      <c r="J115" s="335"/>
      <c r="K115" s="335"/>
      <c r="L115" s="335"/>
      <c r="M115" s="336"/>
      <c r="N115" s="300"/>
      <c r="O115" s="300"/>
      <c r="P115" s="300"/>
      <c r="Q115" s="300"/>
      <c r="R115" s="300"/>
      <c r="S115" s="300"/>
      <c r="T115" s="300"/>
      <c r="U115" s="300"/>
      <c r="V115" s="300"/>
      <c r="W115" s="300"/>
      <c r="X115" s="300"/>
      <c r="Y115" s="300"/>
      <c r="Z115" s="300"/>
      <c r="AA115" s="300"/>
      <c r="AB115" s="300"/>
      <c r="AC115" s="300"/>
      <c r="AD115" s="300"/>
      <c r="AE115" s="300"/>
      <c r="AF115" s="300"/>
      <c r="AG115" s="300"/>
      <c r="AH115" s="239"/>
      <c r="AI115" s="239"/>
      <c r="AJ115" s="239"/>
      <c r="AK115" s="239"/>
      <c r="AL115" s="239"/>
      <c r="AM115" s="239"/>
      <c r="AN115" s="239"/>
      <c r="AO115" s="239"/>
      <c r="AP115" s="239"/>
      <c r="AQ115" s="239"/>
      <c r="AR115" s="239"/>
      <c r="AS115" s="239"/>
      <c r="AT115" s="239"/>
      <c r="AU115" s="259"/>
      <c r="AV115" s="259"/>
      <c r="AW115" s="259"/>
      <c r="AX115" s="259"/>
      <c r="AY115" s="259"/>
      <c r="AZ115" s="259"/>
      <c r="BA115" s="259"/>
      <c r="BB115" s="259"/>
      <c r="BC115" s="259"/>
      <c r="BD115" s="259"/>
      <c r="BE115" s="259"/>
      <c r="BF115" s="259"/>
      <c r="BG115" s="259"/>
      <c r="BH115" s="259"/>
      <c r="BI115" s="259"/>
      <c r="BJ115" s="259"/>
      <c r="BK115" s="259"/>
      <c r="BL115" s="259"/>
      <c r="BM115" s="259"/>
      <c r="BN115" s="259"/>
      <c r="BO115" s="259"/>
      <c r="BP115" s="259"/>
      <c r="BQ115" s="259"/>
      <c r="BR115" s="259"/>
      <c r="BS115" s="259"/>
      <c r="BT115" s="259"/>
    </row>
    <row r="116" spans="1:72" ht="13.5" customHeight="1" x14ac:dyDescent="0.2">
      <c r="A116" s="333" t="s">
        <v>232</v>
      </c>
      <c r="B116" s="333"/>
      <c r="C116" s="333"/>
      <c r="D116" s="333"/>
      <c r="E116" s="333"/>
      <c r="F116" s="333"/>
      <c r="G116" s="333"/>
      <c r="H116" s="333"/>
      <c r="I116" s="333"/>
      <c r="J116" s="333"/>
      <c r="K116" s="333"/>
      <c r="L116" s="333"/>
      <c r="M116" s="334"/>
      <c r="N116" s="305" t="s">
        <v>157</v>
      </c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255">
        <v>16</v>
      </c>
      <c r="AI116" s="255"/>
      <c r="AJ116" s="255"/>
      <c r="AK116" s="255"/>
      <c r="AL116" s="255"/>
      <c r="AM116" s="255"/>
      <c r="AN116" s="255"/>
      <c r="AO116" s="302"/>
      <c r="AP116" s="302"/>
      <c r="AQ116" s="302"/>
      <c r="AR116" s="302"/>
      <c r="AS116" s="302"/>
      <c r="AT116" s="302"/>
      <c r="AU116" s="255">
        <v>1740</v>
      </c>
      <c r="AV116" s="255"/>
      <c r="AW116" s="255"/>
      <c r="AX116" s="255"/>
      <c r="AY116" s="255"/>
      <c r="AZ116" s="255"/>
      <c r="BA116" s="255"/>
      <c r="BB116" s="255"/>
      <c r="BC116" s="255"/>
      <c r="BD116" s="259"/>
      <c r="BE116" s="259"/>
      <c r="BF116" s="259"/>
      <c r="BG116" s="259"/>
      <c r="BH116" s="255" t="s">
        <v>33</v>
      </c>
      <c r="BI116" s="255"/>
      <c r="BJ116" s="255"/>
      <c r="BK116" s="255"/>
      <c r="BL116" s="255"/>
      <c r="BM116" s="255"/>
      <c r="BN116" s="255"/>
      <c r="BO116" s="255"/>
      <c r="BP116" s="255"/>
      <c r="BQ116" s="259"/>
      <c r="BR116" s="259"/>
      <c r="BS116" s="259"/>
      <c r="BT116" s="259"/>
    </row>
    <row r="117" spans="1:72" ht="7.5" customHeight="1" x14ac:dyDescent="0.2">
      <c r="A117" s="335"/>
      <c r="B117" s="335"/>
      <c r="C117" s="335"/>
      <c r="D117" s="335"/>
      <c r="E117" s="335"/>
      <c r="F117" s="335"/>
      <c r="G117" s="335"/>
      <c r="H117" s="335"/>
      <c r="I117" s="335"/>
      <c r="J117" s="335"/>
      <c r="K117" s="335"/>
      <c r="L117" s="335"/>
      <c r="M117" s="336"/>
      <c r="N117" s="300"/>
      <c r="O117" s="300"/>
      <c r="P117" s="300"/>
      <c r="Q117" s="300"/>
      <c r="R117" s="300"/>
      <c r="S117" s="300"/>
      <c r="T117" s="300"/>
      <c r="U117" s="300"/>
      <c r="V117" s="300"/>
      <c r="W117" s="300"/>
      <c r="X117" s="300"/>
      <c r="Y117" s="300"/>
      <c r="Z117" s="300"/>
      <c r="AA117" s="300"/>
      <c r="AB117" s="300"/>
      <c r="AC117" s="300"/>
      <c r="AD117" s="300"/>
      <c r="AE117" s="300"/>
      <c r="AF117" s="300"/>
      <c r="AG117" s="300"/>
      <c r="AH117" s="239"/>
      <c r="AI117" s="239"/>
      <c r="AJ117" s="239"/>
      <c r="AK117" s="239"/>
      <c r="AL117" s="239"/>
      <c r="AM117" s="239"/>
      <c r="AN117" s="239"/>
      <c r="AO117" s="239"/>
      <c r="AP117" s="239"/>
      <c r="AQ117" s="239"/>
      <c r="AR117" s="239"/>
      <c r="AS117" s="239"/>
      <c r="AT117" s="239"/>
      <c r="AU117" s="259"/>
      <c r="AV117" s="259"/>
      <c r="AW117" s="259"/>
      <c r="AX117" s="259"/>
      <c r="AY117" s="259"/>
      <c r="AZ117" s="259"/>
      <c r="BA117" s="259"/>
      <c r="BB117" s="259"/>
      <c r="BC117" s="259"/>
      <c r="BD117" s="259"/>
      <c r="BE117" s="259"/>
      <c r="BF117" s="259"/>
      <c r="BG117" s="259"/>
      <c r="BH117" s="259"/>
      <c r="BI117" s="259"/>
      <c r="BJ117" s="259"/>
      <c r="BK117" s="259"/>
      <c r="BL117" s="259"/>
      <c r="BM117" s="259"/>
      <c r="BN117" s="259"/>
      <c r="BO117" s="259"/>
      <c r="BP117" s="259"/>
      <c r="BQ117" s="259"/>
      <c r="BR117" s="259"/>
      <c r="BS117" s="259"/>
      <c r="BT117" s="259"/>
    </row>
    <row r="118" spans="1:72" ht="13.5" customHeight="1" x14ac:dyDescent="0.2">
      <c r="A118" s="333" t="s">
        <v>232</v>
      </c>
      <c r="B118" s="333"/>
      <c r="C118" s="333"/>
      <c r="D118" s="333"/>
      <c r="E118" s="333"/>
      <c r="F118" s="333"/>
      <c r="G118" s="333"/>
      <c r="H118" s="333"/>
      <c r="I118" s="333"/>
      <c r="J118" s="333"/>
      <c r="K118" s="333"/>
      <c r="L118" s="333"/>
      <c r="M118" s="334"/>
      <c r="N118" s="305" t="s">
        <v>154</v>
      </c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255">
        <v>16</v>
      </c>
      <c r="AI118" s="255"/>
      <c r="AJ118" s="255"/>
      <c r="AK118" s="255"/>
      <c r="AL118" s="255"/>
      <c r="AM118" s="255"/>
      <c r="AN118" s="255"/>
      <c r="AO118" s="302"/>
      <c r="AP118" s="302"/>
      <c r="AQ118" s="302"/>
      <c r="AR118" s="302"/>
      <c r="AS118" s="302"/>
      <c r="AT118" s="302"/>
      <c r="AU118" s="255">
        <v>1100</v>
      </c>
      <c r="AV118" s="255"/>
      <c r="AW118" s="255"/>
      <c r="AX118" s="255"/>
      <c r="AY118" s="255"/>
      <c r="AZ118" s="255"/>
      <c r="BA118" s="255"/>
      <c r="BB118" s="255"/>
      <c r="BC118" s="255"/>
      <c r="BD118" s="259"/>
      <c r="BE118" s="259"/>
      <c r="BF118" s="259"/>
      <c r="BG118" s="259"/>
      <c r="BH118" s="255">
        <v>320</v>
      </c>
      <c r="BI118" s="255"/>
      <c r="BJ118" s="255"/>
      <c r="BK118" s="255"/>
      <c r="BL118" s="255"/>
      <c r="BM118" s="255"/>
      <c r="BN118" s="255"/>
      <c r="BO118" s="255"/>
      <c r="BP118" s="255"/>
      <c r="BQ118" s="259"/>
      <c r="BR118" s="259"/>
      <c r="BS118" s="259"/>
      <c r="BT118" s="259"/>
    </row>
    <row r="119" spans="1:72" ht="7.5" customHeight="1" x14ac:dyDescent="0.2">
      <c r="A119" s="335"/>
      <c r="B119" s="335"/>
      <c r="C119" s="335"/>
      <c r="D119" s="335"/>
      <c r="E119" s="335"/>
      <c r="F119" s="335"/>
      <c r="G119" s="335"/>
      <c r="H119" s="335"/>
      <c r="I119" s="335"/>
      <c r="J119" s="335"/>
      <c r="K119" s="335"/>
      <c r="L119" s="335"/>
      <c r="M119" s="336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0"/>
      <c r="AC119" s="300"/>
      <c r="AD119" s="300"/>
      <c r="AE119" s="300"/>
      <c r="AF119" s="300"/>
      <c r="AG119" s="300"/>
      <c r="AH119" s="239"/>
      <c r="AI119" s="239"/>
      <c r="AJ119" s="239"/>
      <c r="AK119" s="239"/>
      <c r="AL119" s="239"/>
      <c r="AM119" s="239"/>
      <c r="AN119" s="239"/>
      <c r="AO119" s="239"/>
      <c r="AP119" s="239"/>
      <c r="AQ119" s="239"/>
      <c r="AR119" s="239"/>
      <c r="AS119" s="239"/>
      <c r="AT119" s="239"/>
      <c r="AU119" s="259"/>
      <c r="AV119" s="259"/>
      <c r="AW119" s="259"/>
      <c r="AX119" s="259"/>
      <c r="AY119" s="259"/>
      <c r="AZ119" s="259"/>
      <c r="BA119" s="259"/>
      <c r="BB119" s="259"/>
      <c r="BC119" s="259"/>
      <c r="BD119" s="259"/>
      <c r="BE119" s="259"/>
      <c r="BF119" s="259"/>
      <c r="BG119" s="259"/>
      <c r="BH119" s="259"/>
      <c r="BI119" s="259"/>
      <c r="BJ119" s="259"/>
      <c r="BK119" s="259"/>
      <c r="BL119" s="259"/>
      <c r="BM119" s="259"/>
      <c r="BN119" s="259"/>
      <c r="BO119" s="259"/>
      <c r="BP119" s="259"/>
      <c r="BQ119" s="259"/>
      <c r="BR119" s="259"/>
      <c r="BS119" s="259"/>
      <c r="BT119" s="259"/>
    </row>
    <row r="120" spans="1:72" ht="13.5" customHeight="1" x14ac:dyDescent="0.2">
      <c r="A120" s="333" t="s">
        <v>232</v>
      </c>
      <c r="B120" s="333"/>
      <c r="C120" s="333"/>
      <c r="D120" s="333"/>
      <c r="E120" s="333"/>
      <c r="F120" s="333"/>
      <c r="G120" s="333"/>
      <c r="H120" s="333"/>
      <c r="I120" s="333"/>
      <c r="J120" s="333"/>
      <c r="K120" s="333"/>
      <c r="L120" s="333"/>
      <c r="M120" s="334"/>
      <c r="N120" s="305" t="s">
        <v>151</v>
      </c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255">
        <v>20</v>
      </c>
      <c r="AI120" s="255"/>
      <c r="AJ120" s="255"/>
      <c r="AK120" s="255"/>
      <c r="AL120" s="255"/>
      <c r="AM120" s="255"/>
      <c r="AN120" s="255"/>
      <c r="AO120" s="302"/>
      <c r="AP120" s="302"/>
      <c r="AQ120" s="302"/>
      <c r="AR120" s="302"/>
      <c r="AS120" s="302"/>
      <c r="AT120" s="302"/>
      <c r="AU120" s="255">
        <v>3220</v>
      </c>
      <c r="AV120" s="255"/>
      <c r="AW120" s="255"/>
      <c r="AX120" s="255"/>
      <c r="AY120" s="255"/>
      <c r="AZ120" s="255"/>
      <c r="BA120" s="255"/>
      <c r="BB120" s="255"/>
      <c r="BC120" s="255"/>
      <c r="BD120" s="259"/>
      <c r="BE120" s="259"/>
      <c r="BF120" s="259"/>
      <c r="BG120" s="259"/>
      <c r="BH120" s="255">
        <v>700</v>
      </c>
      <c r="BI120" s="255"/>
      <c r="BJ120" s="255"/>
      <c r="BK120" s="255"/>
      <c r="BL120" s="255"/>
      <c r="BM120" s="255"/>
      <c r="BN120" s="255"/>
      <c r="BO120" s="255"/>
      <c r="BP120" s="255"/>
      <c r="BQ120" s="259"/>
      <c r="BR120" s="259"/>
      <c r="BS120" s="259"/>
      <c r="BT120" s="259"/>
    </row>
    <row r="121" spans="1:72" ht="7.5" customHeight="1" x14ac:dyDescent="0.2">
      <c r="A121" s="335"/>
      <c r="B121" s="335"/>
      <c r="C121" s="335"/>
      <c r="D121" s="335"/>
      <c r="E121" s="335"/>
      <c r="F121" s="335"/>
      <c r="G121" s="335"/>
      <c r="H121" s="335"/>
      <c r="I121" s="335"/>
      <c r="J121" s="335"/>
      <c r="K121" s="335"/>
      <c r="L121" s="335"/>
      <c r="M121" s="336"/>
      <c r="N121" s="300"/>
      <c r="O121" s="300"/>
      <c r="P121" s="300"/>
      <c r="Q121" s="300"/>
      <c r="R121" s="300"/>
      <c r="S121" s="300"/>
      <c r="T121" s="300"/>
      <c r="U121" s="300"/>
      <c r="V121" s="300"/>
      <c r="W121" s="300"/>
      <c r="X121" s="300"/>
      <c r="Y121" s="300"/>
      <c r="Z121" s="300"/>
      <c r="AA121" s="300"/>
      <c r="AB121" s="300"/>
      <c r="AC121" s="300"/>
      <c r="AD121" s="300"/>
      <c r="AE121" s="300"/>
      <c r="AF121" s="300"/>
      <c r="AG121" s="300"/>
      <c r="AH121" s="239"/>
      <c r="AI121" s="239"/>
      <c r="AJ121" s="239"/>
      <c r="AK121" s="239"/>
      <c r="AL121" s="239"/>
      <c r="AM121" s="239"/>
      <c r="AN121" s="239"/>
      <c r="AO121" s="239"/>
      <c r="AP121" s="239"/>
      <c r="AQ121" s="239"/>
      <c r="AR121" s="239"/>
      <c r="AS121" s="239"/>
      <c r="AT121" s="239"/>
      <c r="AU121" s="259"/>
      <c r="AV121" s="259"/>
      <c r="AW121" s="259"/>
      <c r="AX121" s="259"/>
      <c r="AY121" s="259"/>
      <c r="AZ121" s="259"/>
      <c r="BA121" s="259"/>
      <c r="BB121" s="259"/>
      <c r="BC121" s="259"/>
      <c r="BD121" s="259"/>
      <c r="BE121" s="259"/>
      <c r="BF121" s="259"/>
      <c r="BG121" s="259"/>
      <c r="BH121" s="259"/>
      <c r="BI121" s="259"/>
      <c r="BJ121" s="259"/>
      <c r="BK121" s="259"/>
      <c r="BL121" s="259"/>
      <c r="BM121" s="259"/>
      <c r="BN121" s="259"/>
      <c r="BO121" s="259"/>
      <c r="BP121" s="259"/>
      <c r="BQ121" s="259"/>
      <c r="BR121" s="259"/>
      <c r="BS121" s="259"/>
      <c r="BT121" s="259"/>
    </row>
    <row r="122" spans="1:72" ht="13.5" customHeight="1" x14ac:dyDescent="0.2">
      <c r="A122" s="333" t="s">
        <v>232</v>
      </c>
      <c r="B122" s="333"/>
      <c r="C122" s="333"/>
      <c r="D122" s="333"/>
      <c r="E122" s="333"/>
      <c r="F122" s="333"/>
      <c r="G122" s="333"/>
      <c r="H122" s="333"/>
      <c r="I122" s="333"/>
      <c r="J122" s="333"/>
      <c r="K122" s="333"/>
      <c r="L122" s="333"/>
      <c r="M122" s="334"/>
      <c r="N122" s="305" t="s">
        <v>148</v>
      </c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255">
        <v>16</v>
      </c>
      <c r="AI122" s="255"/>
      <c r="AJ122" s="255"/>
      <c r="AK122" s="255"/>
      <c r="AL122" s="255"/>
      <c r="AM122" s="255"/>
      <c r="AN122" s="255"/>
      <c r="AO122" s="302"/>
      <c r="AP122" s="302"/>
      <c r="AQ122" s="302"/>
      <c r="AR122" s="302"/>
      <c r="AS122" s="302"/>
      <c r="AT122" s="302"/>
      <c r="AU122" s="255">
        <v>1000</v>
      </c>
      <c r="AV122" s="255"/>
      <c r="AW122" s="255"/>
      <c r="AX122" s="255"/>
      <c r="AY122" s="255"/>
      <c r="AZ122" s="255"/>
      <c r="BA122" s="255"/>
      <c r="BB122" s="255"/>
      <c r="BC122" s="255"/>
      <c r="BD122" s="259"/>
      <c r="BE122" s="259"/>
      <c r="BF122" s="259"/>
      <c r="BG122" s="259"/>
      <c r="BH122" s="255">
        <v>200</v>
      </c>
      <c r="BI122" s="255"/>
      <c r="BJ122" s="255"/>
      <c r="BK122" s="255"/>
      <c r="BL122" s="255"/>
      <c r="BM122" s="255"/>
      <c r="BN122" s="255"/>
      <c r="BO122" s="255"/>
      <c r="BP122" s="255"/>
      <c r="BQ122" s="259"/>
      <c r="BR122" s="259"/>
      <c r="BS122" s="259"/>
      <c r="BT122" s="259"/>
    </row>
    <row r="123" spans="1:72" ht="7.5" customHeight="1" x14ac:dyDescent="0.2">
      <c r="A123" s="335"/>
      <c r="B123" s="335"/>
      <c r="C123" s="335"/>
      <c r="D123" s="335"/>
      <c r="E123" s="335"/>
      <c r="F123" s="335"/>
      <c r="G123" s="335"/>
      <c r="H123" s="335"/>
      <c r="I123" s="335"/>
      <c r="J123" s="335"/>
      <c r="K123" s="335"/>
      <c r="L123" s="335"/>
      <c r="M123" s="336"/>
      <c r="N123" s="300"/>
      <c r="O123" s="300"/>
      <c r="P123" s="300"/>
      <c r="Q123" s="300"/>
      <c r="R123" s="300"/>
      <c r="S123" s="300"/>
      <c r="T123" s="300"/>
      <c r="U123" s="300"/>
      <c r="V123" s="300"/>
      <c r="W123" s="300"/>
      <c r="X123" s="300"/>
      <c r="Y123" s="300"/>
      <c r="Z123" s="300"/>
      <c r="AA123" s="300"/>
      <c r="AB123" s="300"/>
      <c r="AC123" s="300"/>
      <c r="AD123" s="300"/>
      <c r="AE123" s="300"/>
      <c r="AF123" s="300"/>
      <c r="AG123" s="300"/>
      <c r="AH123" s="239"/>
      <c r="AI123" s="239"/>
      <c r="AJ123" s="239"/>
      <c r="AK123" s="239"/>
      <c r="AL123" s="239"/>
      <c r="AM123" s="239"/>
      <c r="AN123" s="239"/>
      <c r="AO123" s="239"/>
      <c r="AP123" s="239"/>
      <c r="AQ123" s="239"/>
      <c r="AR123" s="239"/>
      <c r="AS123" s="239"/>
      <c r="AT123" s="239"/>
      <c r="AU123" s="259"/>
      <c r="AV123" s="259"/>
      <c r="AW123" s="259"/>
      <c r="AX123" s="259"/>
      <c r="AY123" s="259"/>
      <c r="AZ123" s="259"/>
      <c r="BA123" s="259"/>
      <c r="BB123" s="259"/>
      <c r="BC123" s="259"/>
      <c r="BD123" s="259"/>
      <c r="BE123" s="259"/>
      <c r="BF123" s="259"/>
      <c r="BG123" s="259"/>
      <c r="BH123" s="259"/>
      <c r="BI123" s="259"/>
      <c r="BJ123" s="259"/>
      <c r="BK123" s="259"/>
      <c r="BL123" s="259"/>
      <c r="BM123" s="259"/>
      <c r="BN123" s="259"/>
      <c r="BO123" s="259"/>
      <c r="BP123" s="259"/>
      <c r="BQ123" s="259"/>
      <c r="BR123" s="259"/>
      <c r="BS123" s="259"/>
      <c r="BT123" s="259"/>
    </row>
    <row r="124" spans="1:72" ht="13.5" customHeight="1" x14ac:dyDescent="0.2">
      <c r="A124" s="333" t="s">
        <v>232</v>
      </c>
      <c r="B124" s="333"/>
      <c r="C124" s="333"/>
      <c r="D124" s="333"/>
      <c r="E124" s="333"/>
      <c r="F124" s="333"/>
      <c r="G124" s="333"/>
      <c r="H124" s="333"/>
      <c r="I124" s="333"/>
      <c r="J124" s="333"/>
      <c r="K124" s="333"/>
      <c r="L124" s="333"/>
      <c r="M124" s="334"/>
      <c r="N124" s="305" t="s">
        <v>145</v>
      </c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255">
        <v>16</v>
      </c>
      <c r="AI124" s="255"/>
      <c r="AJ124" s="255"/>
      <c r="AK124" s="255"/>
      <c r="AL124" s="255"/>
      <c r="AM124" s="255"/>
      <c r="AN124" s="255"/>
      <c r="AO124" s="302"/>
      <c r="AP124" s="302"/>
      <c r="AQ124" s="302"/>
      <c r="AR124" s="302"/>
      <c r="AS124" s="302"/>
      <c r="AT124" s="302"/>
      <c r="AU124" s="255">
        <v>1050</v>
      </c>
      <c r="AV124" s="255"/>
      <c r="AW124" s="255"/>
      <c r="AX124" s="255"/>
      <c r="AY124" s="255"/>
      <c r="AZ124" s="255"/>
      <c r="BA124" s="255"/>
      <c r="BB124" s="255"/>
      <c r="BC124" s="255"/>
      <c r="BD124" s="259"/>
      <c r="BE124" s="259"/>
      <c r="BF124" s="259"/>
      <c r="BG124" s="259"/>
      <c r="BH124" s="255" t="s">
        <v>33</v>
      </c>
      <c r="BI124" s="255"/>
      <c r="BJ124" s="255"/>
      <c r="BK124" s="255"/>
      <c r="BL124" s="255"/>
      <c r="BM124" s="255"/>
      <c r="BN124" s="255"/>
      <c r="BO124" s="255"/>
      <c r="BP124" s="255"/>
      <c r="BQ124" s="259"/>
      <c r="BR124" s="259"/>
      <c r="BS124" s="259"/>
      <c r="BT124" s="259"/>
    </row>
    <row r="125" spans="1:72" ht="7.5" customHeight="1" x14ac:dyDescent="0.2">
      <c r="A125" s="335"/>
      <c r="B125" s="335"/>
      <c r="C125" s="335"/>
      <c r="D125" s="335"/>
      <c r="E125" s="335"/>
      <c r="F125" s="335"/>
      <c r="G125" s="335"/>
      <c r="H125" s="335"/>
      <c r="I125" s="335"/>
      <c r="J125" s="335"/>
      <c r="K125" s="335"/>
      <c r="L125" s="335"/>
      <c r="M125" s="336"/>
      <c r="N125" s="300"/>
      <c r="O125" s="300"/>
      <c r="P125" s="300"/>
      <c r="Q125" s="300"/>
      <c r="R125" s="300"/>
      <c r="S125" s="300"/>
      <c r="T125" s="300"/>
      <c r="U125" s="300"/>
      <c r="V125" s="300"/>
      <c r="W125" s="300"/>
      <c r="X125" s="300"/>
      <c r="Y125" s="300"/>
      <c r="Z125" s="300"/>
      <c r="AA125" s="300"/>
      <c r="AB125" s="300"/>
      <c r="AC125" s="300"/>
      <c r="AD125" s="300"/>
      <c r="AE125" s="300"/>
      <c r="AF125" s="300"/>
      <c r="AG125" s="300"/>
      <c r="AH125" s="239"/>
      <c r="AI125" s="239"/>
      <c r="AJ125" s="239"/>
      <c r="AK125" s="239"/>
      <c r="AL125" s="239"/>
      <c r="AM125" s="239"/>
      <c r="AN125" s="239"/>
      <c r="AO125" s="239"/>
      <c r="AP125" s="239"/>
      <c r="AQ125" s="239"/>
      <c r="AR125" s="239"/>
      <c r="AS125" s="239"/>
      <c r="AT125" s="239"/>
      <c r="AU125" s="259"/>
      <c r="AV125" s="259"/>
      <c r="AW125" s="259"/>
      <c r="AX125" s="259"/>
      <c r="AY125" s="259"/>
      <c r="AZ125" s="259"/>
      <c r="BA125" s="259"/>
      <c r="BB125" s="259"/>
      <c r="BC125" s="259"/>
      <c r="BD125" s="259"/>
      <c r="BE125" s="259"/>
      <c r="BF125" s="259"/>
      <c r="BG125" s="259"/>
      <c r="BH125" s="259"/>
      <c r="BI125" s="259"/>
      <c r="BJ125" s="259"/>
      <c r="BK125" s="259"/>
      <c r="BL125" s="259"/>
      <c r="BM125" s="259"/>
      <c r="BN125" s="259"/>
      <c r="BO125" s="259"/>
      <c r="BP125" s="259"/>
      <c r="BQ125" s="259"/>
      <c r="BR125" s="259"/>
      <c r="BS125" s="259"/>
      <c r="BT125" s="259"/>
    </row>
    <row r="126" spans="1:72" ht="13.5" customHeight="1" x14ac:dyDescent="0.2">
      <c r="A126" s="333" t="s">
        <v>233</v>
      </c>
      <c r="B126" s="333"/>
      <c r="C126" s="333"/>
      <c r="D126" s="333"/>
      <c r="E126" s="333"/>
      <c r="F126" s="333"/>
      <c r="G126" s="333"/>
      <c r="H126" s="333"/>
      <c r="I126" s="333"/>
      <c r="J126" s="333"/>
      <c r="K126" s="333"/>
      <c r="L126" s="333"/>
      <c r="M126" s="334"/>
      <c r="N126" s="305" t="s">
        <v>142</v>
      </c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255">
        <v>12</v>
      </c>
      <c r="AI126" s="255"/>
      <c r="AJ126" s="255"/>
      <c r="AK126" s="255"/>
      <c r="AL126" s="255"/>
      <c r="AM126" s="255"/>
      <c r="AN126" s="255"/>
      <c r="AO126" s="302"/>
      <c r="AP126" s="302"/>
      <c r="AQ126" s="302"/>
      <c r="AR126" s="302"/>
      <c r="AS126" s="302"/>
      <c r="AT126" s="302"/>
      <c r="AU126" s="255">
        <v>580</v>
      </c>
      <c r="AV126" s="255"/>
      <c r="AW126" s="255"/>
      <c r="AX126" s="255"/>
      <c r="AY126" s="255"/>
      <c r="AZ126" s="255"/>
      <c r="BA126" s="255"/>
      <c r="BB126" s="255"/>
      <c r="BC126" s="255"/>
      <c r="BD126" s="259"/>
      <c r="BE126" s="259"/>
      <c r="BF126" s="259"/>
      <c r="BG126" s="259"/>
      <c r="BH126" s="255">
        <v>580</v>
      </c>
      <c r="BI126" s="255"/>
      <c r="BJ126" s="255"/>
      <c r="BK126" s="255"/>
      <c r="BL126" s="255"/>
      <c r="BM126" s="255"/>
      <c r="BN126" s="255"/>
      <c r="BO126" s="255"/>
      <c r="BP126" s="255"/>
      <c r="BQ126" s="259"/>
      <c r="BR126" s="259"/>
      <c r="BS126" s="259"/>
      <c r="BT126" s="259"/>
    </row>
    <row r="127" spans="1:72" ht="7.5" customHeight="1" x14ac:dyDescent="0.2">
      <c r="A127" s="335"/>
      <c r="B127" s="335"/>
      <c r="C127" s="335"/>
      <c r="D127" s="335"/>
      <c r="E127" s="335"/>
      <c r="F127" s="335"/>
      <c r="G127" s="335"/>
      <c r="H127" s="335"/>
      <c r="I127" s="335"/>
      <c r="J127" s="335"/>
      <c r="K127" s="335"/>
      <c r="L127" s="335"/>
      <c r="M127" s="336"/>
      <c r="N127" s="300"/>
      <c r="O127" s="300"/>
      <c r="P127" s="300"/>
      <c r="Q127" s="300"/>
      <c r="R127" s="300"/>
      <c r="S127" s="300"/>
      <c r="T127" s="300"/>
      <c r="U127" s="300"/>
      <c r="V127" s="300"/>
      <c r="W127" s="300"/>
      <c r="X127" s="300"/>
      <c r="Y127" s="300"/>
      <c r="Z127" s="300"/>
      <c r="AA127" s="300"/>
      <c r="AB127" s="300"/>
      <c r="AC127" s="300"/>
      <c r="AD127" s="300"/>
      <c r="AE127" s="300"/>
      <c r="AF127" s="300"/>
      <c r="AG127" s="300"/>
      <c r="AH127" s="239"/>
      <c r="AI127" s="239"/>
      <c r="AJ127" s="239"/>
      <c r="AK127" s="239"/>
      <c r="AL127" s="239"/>
      <c r="AM127" s="239"/>
      <c r="AN127" s="239"/>
      <c r="AO127" s="239"/>
      <c r="AP127" s="239"/>
      <c r="AQ127" s="239"/>
      <c r="AR127" s="239"/>
      <c r="AS127" s="239"/>
      <c r="AT127" s="239"/>
      <c r="AU127" s="259"/>
      <c r="AV127" s="259"/>
      <c r="AW127" s="259"/>
      <c r="AX127" s="259"/>
      <c r="AY127" s="259"/>
      <c r="AZ127" s="259"/>
      <c r="BA127" s="259"/>
      <c r="BB127" s="259"/>
      <c r="BC127" s="259"/>
      <c r="BD127" s="259"/>
      <c r="BE127" s="259"/>
      <c r="BF127" s="259"/>
      <c r="BG127" s="259"/>
      <c r="BH127" s="259"/>
      <c r="BI127" s="259"/>
      <c r="BJ127" s="259"/>
      <c r="BK127" s="259"/>
      <c r="BL127" s="259"/>
      <c r="BM127" s="259"/>
      <c r="BN127" s="259"/>
      <c r="BO127" s="259"/>
      <c r="BP127" s="259"/>
      <c r="BQ127" s="259"/>
      <c r="BR127" s="259"/>
      <c r="BS127" s="259"/>
      <c r="BT127" s="259"/>
    </row>
    <row r="128" spans="1:72" ht="13.5" customHeight="1" x14ac:dyDescent="0.2">
      <c r="A128" s="333" t="s">
        <v>233</v>
      </c>
      <c r="B128" s="333"/>
      <c r="C128" s="333"/>
      <c r="D128" s="333"/>
      <c r="E128" s="333"/>
      <c r="F128" s="333"/>
      <c r="G128" s="333"/>
      <c r="H128" s="333"/>
      <c r="I128" s="333"/>
      <c r="J128" s="333"/>
      <c r="K128" s="333"/>
      <c r="L128" s="333"/>
      <c r="M128" s="334"/>
      <c r="N128" s="305" t="s">
        <v>139</v>
      </c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255">
        <v>6</v>
      </c>
      <c r="AI128" s="255"/>
      <c r="AJ128" s="255"/>
      <c r="AK128" s="255"/>
      <c r="AL128" s="255"/>
      <c r="AM128" s="255"/>
      <c r="AN128" s="255"/>
      <c r="AO128" s="302"/>
      <c r="AP128" s="302"/>
      <c r="AQ128" s="302"/>
      <c r="AR128" s="302"/>
      <c r="AS128" s="302"/>
      <c r="AT128" s="302"/>
      <c r="AU128" s="255">
        <v>1360</v>
      </c>
      <c r="AV128" s="255"/>
      <c r="AW128" s="255"/>
      <c r="AX128" s="255"/>
      <c r="AY128" s="255"/>
      <c r="AZ128" s="255"/>
      <c r="BA128" s="255"/>
      <c r="BB128" s="255"/>
      <c r="BC128" s="255"/>
      <c r="BD128" s="259"/>
      <c r="BE128" s="259"/>
      <c r="BF128" s="259"/>
      <c r="BG128" s="259"/>
      <c r="BH128" s="255">
        <v>1290</v>
      </c>
      <c r="BI128" s="255"/>
      <c r="BJ128" s="255"/>
      <c r="BK128" s="255"/>
      <c r="BL128" s="255"/>
      <c r="BM128" s="255"/>
      <c r="BN128" s="255"/>
      <c r="BO128" s="255"/>
      <c r="BP128" s="255"/>
      <c r="BQ128" s="259"/>
      <c r="BR128" s="259"/>
      <c r="BS128" s="259"/>
      <c r="BT128" s="259"/>
    </row>
    <row r="129" spans="1:72" ht="7.5" customHeight="1" x14ac:dyDescent="0.2">
      <c r="A129" s="335"/>
      <c r="B129" s="335"/>
      <c r="C129" s="335"/>
      <c r="D129" s="335"/>
      <c r="E129" s="335"/>
      <c r="F129" s="335"/>
      <c r="G129" s="335"/>
      <c r="H129" s="335"/>
      <c r="I129" s="335"/>
      <c r="J129" s="335"/>
      <c r="K129" s="335"/>
      <c r="L129" s="335"/>
      <c r="M129" s="336"/>
      <c r="N129" s="300"/>
      <c r="O129" s="300"/>
      <c r="P129" s="300"/>
      <c r="Q129" s="300"/>
      <c r="R129" s="300"/>
      <c r="S129" s="300"/>
      <c r="T129" s="300"/>
      <c r="U129" s="300"/>
      <c r="V129" s="300"/>
      <c r="W129" s="300"/>
      <c r="X129" s="300"/>
      <c r="Y129" s="300"/>
      <c r="Z129" s="300"/>
      <c r="AA129" s="300"/>
      <c r="AB129" s="300"/>
      <c r="AC129" s="300"/>
      <c r="AD129" s="300"/>
      <c r="AE129" s="300"/>
      <c r="AF129" s="300"/>
      <c r="AG129" s="300"/>
      <c r="AH129" s="239"/>
      <c r="AI129" s="239"/>
      <c r="AJ129" s="239"/>
      <c r="AK129" s="239"/>
      <c r="AL129" s="239"/>
      <c r="AM129" s="239"/>
      <c r="AN129" s="239"/>
      <c r="AO129" s="239"/>
      <c r="AP129" s="239"/>
      <c r="AQ129" s="239"/>
      <c r="AR129" s="239"/>
      <c r="AS129" s="239"/>
      <c r="AT129" s="239"/>
      <c r="AU129" s="259"/>
      <c r="AV129" s="259"/>
      <c r="AW129" s="259"/>
      <c r="AX129" s="259"/>
      <c r="AY129" s="259"/>
      <c r="AZ129" s="259"/>
      <c r="BA129" s="259"/>
      <c r="BB129" s="259"/>
      <c r="BC129" s="259"/>
      <c r="BD129" s="259"/>
      <c r="BE129" s="259"/>
      <c r="BF129" s="259"/>
      <c r="BG129" s="259"/>
      <c r="BH129" s="259"/>
      <c r="BI129" s="259"/>
      <c r="BJ129" s="259"/>
      <c r="BK129" s="259"/>
      <c r="BL129" s="259"/>
      <c r="BM129" s="259"/>
      <c r="BN129" s="259"/>
      <c r="BO129" s="259"/>
      <c r="BP129" s="259"/>
      <c r="BQ129" s="259"/>
      <c r="BR129" s="259"/>
      <c r="BS129" s="259"/>
      <c r="BT129" s="259"/>
    </row>
    <row r="130" spans="1:72" ht="13.5" customHeight="1" x14ac:dyDescent="0.2">
      <c r="A130" s="333" t="s">
        <v>234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4"/>
      <c r="N130" s="305" t="s">
        <v>136</v>
      </c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255">
        <v>12</v>
      </c>
      <c r="AI130" s="255"/>
      <c r="AJ130" s="255"/>
      <c r="AK130" s="255"/>
      <c r="AL130" s="255"/>
      <c r="AM130" s="255"/>
      <c r="AN130" s="255"/>
      <c r="AO130" s="302"/>
      <c r="AP130" s="302"/>
      <c r="AQ130" s="302"/>
      <c r="AR130" s="302"/>
      <c r="AS130" s="302"/>
      <c r="AT130" s="302"/>
      <c r="AU130" s="255">
        <v>130</v>
      </c>
      <c r="AV130" s="255"/>
      <c r="AW130" s="255"/>
      <c r="AX130" s="255"/>
      <c r="AY130" s="255"/>
      <c r="AZ130" s="255"/>
      <c r="BA130" s="255"/>
      <c r="BB130" s="255"/>
      <c r="BC130" s="255"/>
      <c r="BD130" s="259"/>
      <c r="BE130" s="259"/>
      <c r="BF130" s="259"/>
      <c r="BG130" s="259"/>
      <c r="BH130" s="255">
        <v>130</v>
      </c>
      <c r="BI130" s="255"/>
      <c r="BJ130" s="255"/>
      <c r="BK130" s="255"/>
      <c r="BL130" s="255"/>
      <c r="BM130" s="255"/>
      <c r="BN130" s="255"/>
      <c r="BO130" s="255"/>
      <c r="BP130" s="255"/>
      <c r="BQ130" s="259"/>
      <c r="BR130" s="259"/>
      <c r="BS130" s="259"/>
      <c r="BT130" s="259"/>
    </row>
    <row r="131" spans="1:72" ht="7.5" customHeight="1" x14ac:dyDescent="0.2">
      <c r="A131" s="335"/>
      <c r="B131" s="335"/>
      <c r="C131" s="335"/>
      <c r="D131" s="335"/>
      <c r="E131" s="335"/>
      <c r="F131" s="335"/>
      <c r="G131" s="335"/>
      <c r="H131" s="335"/>
      <c r="I131" s="335"/>
      <c r="J131" s="335"/>
      <c r="K131" s="335"/>
      <c r="L131" s="335"/>
      <c r="M131" s="336"/>
      <c r="N131" s="300"/>
      <c r="O131" s="300"/>
      <c r="P131" s="300"/>
      <c r="Q131" s="300"/>
      <c r="R131" s="300"/>
      <c r="S131" s="300"/>
      <c r="T131" s="300"/>
      <c r="U131" s="300"/>
      <c r="V131" s="300"/>
      <c r="W131" s="300"/>
      <c r="X131" s="300"/>
      <c r="Y131" s="300"/>
      <c r="Z131" s="300"/>
      <c r="AA131" s="300"/>
      <c r="AB131" s="300"/>
      <c r="AC131" s="300"/>
      <c r="AD131" s="300"/>
      <c r="AE131" s="300"/>
      <c r="AF131" s="300"/>
      <c r="AG131" s="300"/>
      <c r="AH131" s="239"/>
      <c r="AI131" s="239"/>
      <c r="AJ131" s="239"/>
      <c r="AK131" s="239"/>
      <c r="AL131" s="239"/>
      <c r="AM131" s="239"/>
      <c r="AN131" s="239"/>
      <c r="AO131" s="239"/>
      <c r="AP131" s="239"/>
      <c r="AQ131" s="239"/>
      <c r="AR131" s="239"/>
      <c r="AS131" s="239"/>
      <c r="AT131" s="239"/>
      <c r="AU131" s="259"/>
      <c r="AV131" s="259"/>
      <c r="AW131" s="259"/>
      <c r="AX131" s="259"/>
      <c r="AY131" s="259"/>
      <c r="AZ131" s="259"/>
      <c r="BA131" s="259"/>
      <c r="BB131" s="259"/>
      <c r="BC131" s="259"/>
      <c r="BD131" s="259"/>
      <c r="BE131" s="259"/>
      <c r="BF131" s="259"/>
      <c r="BG131" s="259"/>
      <c r="BH131" s="259"/>
      <c r="BI131" s="259"/>
      <c r="BJ131" s="259"/>
      <c r="BK131" s="259"/>
      <c r="BL131" s="259"/>
      <c r="BM131" s="259"/>
      <c r="BN131" s="259"/>
      <c r="BO131" s="259"/>
      <c r="BP131" s="259"/>
      <c r="BQ131" s="259"/>
      <c r="BR131" s="259"/>
      <c r="BS131" s="259"/>
      <c r="BT131" s="259"/>
    </row>
    <row r="132" spans="1:72" ht="13.5" customHeight="1" x14ac:dyDescent="0.2">
      <c r="A132" s="306" t="s">
        <v>235</v>
      </c>
      <c r="B132" s="306"/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31"/>
      <c r="N132" s="305" t="s">
        <v>133</v>
      </c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I132" s="337" t="s">
        <v>307</v>
      </c>
      <c r="AJ132" s="337"/>
      <c r="AK132" s="337"/>
      <c r="AL132" s="337"/>
      <c r="AM132" s="337"/>
      <c r="AN132" s="337"/>
      <c r="AO132" s="337"/>
      <c r="AP132" s="337"/>
      <c r="AQ132" s="337"/>
      <c r="AR132" s="337"/>
      <c r="AS132" s="337"/>
      <c r="AT132" s="302"/>
      <c r="AU132" s="255">
        <v>4770</v>
      </c>
      <c r="AV132" s="255"/>
      <c r="AW132" s="255"/>
      <c r="AX132" s="255"/>
      <c r="AY132" s="255"/>
      <c r="AZ132" s="255"/>
      <c r="BA132" s="255"/>
      <c r="BB132" s="255"/>
      <c r="BC132" s="255"/>
      <c r="BD132" s="259"/>
      <c r="BE132" s="259"/>
      <c r="BF132" s="259"/>
      <c r="BG132" s="259"/>
      <c r="BH132" s="255">
        <v>4770</v>
      </c>
      <c r="BI132" s="255"/>
      <c r="BJ132" s="255"/>
      <c r="BK132" s="255"/>
      <c r="BL132" s="255"/>
      <c r="BM132" s="255"/>
      <c r="BN132" s="255"/>
      <c r="BO132" s="255"/>
      <c r="BP132" s="255"/>
      <c r="BQ132" s="259"/>
      <c r="BR132" s="259"/>
      <c r="BS132" s="259"/>
      <c r="BT132" s="259"/>
    </row>
    <row r="133" spans="1:72" ht="7.5" customHeight="1" x14ac:dyDescent="0.2">
      <c r="A133" s="301"/>
      <c r="B133" s="301"/>
      <c r="C133" s="301"/>
      <c r="D133" s="301"/>
      <c r="E133" s="301"/>
      <c r="F133" s="301"/>
      <c r="G133" s="301"/>
      <c r="H133" s="301"/>
      <c r="I133" s="301"/>
      <c r="J133" s="301"/>
      <c r="K133" s="301"/>
      <c r="L133" s="301"/>
      <c r="M133" s="332"/>
      <c r="N133" s="300"/>
      <c r="O133" s="300"/>
      <c r="P133" s="300"/>
      <c r="Q133" s="300"/>
      <c r="R133" s="300"/>
      <c r="S133" s="300"/>
      <c r="T133" s="300"/>
      <c r="U133" s="300"/>
      <c r="V133" s="300"/>
      <c r="W133" s="300"/>
      <c r="X133" s="300"/>
      <c r="Y133" s="300"/>
      <c r="Z133" s="300"/>
      <c r="AA133" s="300"/>
      <c r="AB133" s="300"/>
      <c r="AC133" s="300"/>
      <c r="AD133" s="300"/>
      <c r="AE133" s="300"/>
      <c r="AF133" s="300"/>
      <c r="AG133" s="300"/>
      <c r="AH133" s="239"/>
      <c r="AI133" s="239"/>
      <c r="AJ133" s="239"/>
      <c r="AK133" s="239"/>
      <c r="AL133" s="239"/>
      <c r="AM133" s="239"/>
      <c r="AN133" s="239"/>
      <c r="AO133" s="239"/>
      <c r="AP133" s="239"/>
      <c r="AQ133" s="239"/>
      <c r="AR133" s="239"/>
      <c r="AS133" s="239"/>
      <c r="AT133" s="239"/>
      <c r="AU133" s="259"/>
      <c r="AV133" s="259"/>
      <c r="AW133" s="259"/>
      <c r="AX133" s="259"/>
      <c r="AY133" s="259"/>
      <c r="AZ133" s="259"/>
      <c r="BA133" s="259"/>
      <c r="BB133" s="259"/>
      <c r="BC133" s="259"/>
      <c r="BD133" s="259"/>
      <c r="BE133" s="259"/>
      <c r="BF133" s="259"/>
      <c r="BG133" s="259"/>
      <c r="BH133" s="259"/>
      <c r="BI133" s="259"/>
      <c r="BJ133" s="259"/>
      <c r="BK133" s="259"/>
      <c r="BL133" s="259"/>
      <c r="BM133" s="259"/>
      <c r="BN133" s="259"/>
      <c r="BO133" s="259"/>
      <c r="BP133" s="259"/>
      <c r="BQ133" s="259"/>
      <c r="BR133" s="259"/>
      <c r="BS133" s="259"/>
      <c r="BT133" s="259"/>
    </row>
    <row r="134" spans="1:72" ht="13.5" customHeight="1" x14ac:dyDescent="0.2">
      <c r="A134" s="333" t="s">
        <v>236</v>
      </c>
      <c r="B134" s="333"/>
      <c r="C134" s="333"/>
      <c r="D134" s="333"/>
      <c r="E134" s="333"/>
      <c r="F134" s="333"/>
      <c r="G134" s="333"/>
      <c r="H134" s="333"/>
      <c r="I134" s="333"/>
      <c r="J134" s="333"/>
      <c r="K134" s="333"/>
      <c r="L134" s="333"/>
      <c r="M134" s="334"/>
      <c r="N134" s="305" t="s">
        <v>129</v>
      </c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255">
        <v>25</v>
      </c>
      <c r="AI134" s="255"/>
      <c r="AJ134" s="255"/>
      <c r="AK134" s="255"/>
      <c r="AL134" s="255"/>
      <c r="AM134" s="255"/>
      <c r="AN134" s="255"/>
      <c r="AO134" s="302"/>
      <c r="AP134" s="302"/>
      <c r="AQ134" s="302"/>
      <c r="AR134" s="302"/>
      <c r="AS134" s="302"/>
      <c r="AT134" s="302"/>
      <c r="AU134" s="255">
        <v>6600</v>
      </c>
      <c r="AV134" s="255"/>
      <c r="AW134" s="255"/>
      <c r="AX134" s="255"/>
      <c r="AY134" s="255"/>
      <c r="AZ134" s="255"/>
      <c r="BA134" s="255"/>
      <c r="BB134" s="255"/>
      <c r="BC134" s="255"/>
      <c r="BD134" s="259"/>
      <c r="BE134" s="259"/>
      <c r="BF134" s="259"/>
      <c r="BG134" s="259"/>
      <c r="BH134" s="255" t="s">
        <v>33</v>
      </c>
      <c r="BI134" s="255"/>
      <c r="BJ134" s="255"/>
      <c r="BK134" s="255"/>
      <c r="BL134" s="255"/>
      <c r="BM134" s="255"/>
      <c r="BN134" s="255"/>
      <c r="BO134" s="255"/>
      <c r="BP134" s="255"/>
      <c r="BQ134" s="259"/>
      <c r="BR134" s="259"/>
      <c r="BS134" s="259"/>
      <c r="BT134" s="259"/>
    </row>
    <row r="135" spans="1:72" ht="7.5" customHeight="1" x14ac:dyDescent="0.2">
      <c r="A135" s="335"/>
      <c r="B135" s="335"/>
      <c r="C135" s="335"/>
      <c r="D135" s="335"/>
      <c r="E135" s="335"/>
      <c r="F135" s="335"/>
      <c r="G135" s="335"/>
      <c r="H135" s="335"/>
      <c r="I135" s="335"/>
      <c r="J135" s="335"/>
      <c r="K135" s="335"/>
      <c r="L135" s="335"/>
      <c r="M135" s="336"/>
      <c r="N135" s="300"/>
      <c r="O135" s="300"/>
      <c r="P135" s="300"/>
      <c r="Q135" s="300"/>
      <c r="R135" s="300"/>
      <c r="S135" s="300"/>
      <c r="T135" s="300"/>
      <c r="U135" s="300"/>
      <c r="V135" s="300"/>
      <c r="W135" s="300"/>
      <c r="X135" s="300"/>
      <c r="Y135" s="300"/>
      <c r="Z135" s="300"/>
      <c r="AA135" s="300"/>
      <c r="AB135" s="300"/>
      <c r="AC135" s="300"/>
      <c r="AD135" s="300"/>
      <c r="AE135" s="300"/>
      <c r="AF135" s="300"/>
      <c r="AG135" s="300"/>
      <c r="AH135" s="239"/>
      <c r="AI135" s="239"/>
      <c r="AJ135" s="239"/>
      <c r="AK135" s="239"/>
      <c r="AL135" s="239"/>
      <c r="AM135" s="239"/>
      <c r="AN135" s="239"/>
      <c r="AO135" s="239"/>
      <c r="AP135" s="239"/>
      <c r="AQ135" s="239"/>
      <c r="AR135" s="239"/>
      <c r="AS135" s="239"/>
      <c r="AT135" s="239"/>
      <c r="AU135" s="259"/>
      <c r="AV135" s="259"/>
      <c r="AW135" s="259"/>
      <c r="AX135" s="259"/>
      <c r="AY135" s="259"/>
      <c r="AZ135" s="259"/>
      <c r="BA135" s="259"/>
      <c r="BB135" s="259"/>
      <c r="BC135" s="259"/>
      <c r="BD135" s="259"/>
      <c r="BE135" s="259"/>
      <c r="BF135" s="259"/>
      <c r="BG135" s="259"/>
      <c r="BH135" s="259"/>
      <c r="BI135" s="259"/>
      <c r="BJ135" s="259"/>
      <c r="BK135" s="259"/>
      <c r="BL135" s="259"/>
      <c r="BM135" s="259"/>
      <c r="BN135" s="259"/>
      <c r="BO135" s="259"/>
      <c r="BP135" s="259"/>
      <c r="BQ135" s="259"/>
      <c r="BR135" s="259"/>
      <c r="BS135" s="259"/>
      <c r="BT135" s="259"/>
    </row>
    <row r="136" spans="1:72" ht="13.5" customHeight="1" x14ac:dyDescent="0.2">
      <c r="A136" s="333" t="s">
        <v>237</v>
      </c>
      <c r="B136" s="333"/>
      <c r="C136" s="333"/>
      <c r="D136" s="333"/>
      <c r="E136" s="333"/>
      <c r="F136" s="333"/>
      <c r="G136" s="333"/>
      <c r="H136" s="333"/>
      <c r="I136" s="333"/>
      <c r="J136" s="333"/>
      <c r="K136" s="333"/>
      <c r="L136" s="333"/>
      <c r="M136" s="334"/>
      <c r="N136" s="305" t="s">
        <v>126</v>
      </c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255">
        <v>16</v>
      </c>
      <c r="AI136" s="255"/>
      <c r="AJ136" s="255"/>
      <c r="AK136" s="255"/>
      <c r="AL136" s="255"/>
      <c r="AM136" s="255"/>
      <c r="AN136" s="255"/>
      <c r="AO136" s="302"/>
      <c r="AP136" s="302"/>
      <c r="AQ136" s="302"/>
      <c r="AR136" s="302"/>
      <c r="AS136" s="302"/>
      <c r="AT136" s="302"/>
      <c r="AU136" s="255">
        <v>1600</v>
      </c>
      <c r="AV136" s="255"/>
      <c r="AW136" s="255"/>
      <c r="AX136" s="255"/>
      <c r="AY136" s="255"/>
      <c r="AZ136" s="255"/>
      <c r="BA136" s="255"/>
      <c r="BB136" s="255"/>
      <c r="BC136" s="255"/>
      <c r="BD136" s="259"/>
      <c r="BE136" s="259"/>
      <c r="BF136" s="259"/>
      <c r="BG136" s="259"/>
      <c r="BH136" s="255" t="s">
        <v>33</v>
      </c>
      <c r="BI136" s="255"/>
      <c r="BJ136" s="255"/>
      <c r="BK136" s="255"/>
      <c r="BL136" s="255"/>
      <c r="BM136" s="255"/>
      <c r="BN136" s="255"/>
      <c r="BO136" s="255"/>
      <c r="BP136" s="255"/>
      <c r="BQ136" s="259"/>
      <c r="BR136" s="259"/>
      <c r="BS136" s="259"/>
      <c r="BT136" s="259"/>
    </row>
    <row r="137" spans="1:72" ht="7.5" customHeight="1" x14ac:dyDescent="0.2">
      <c r="A137" s="335"/>
      <c r="B137" s="335"/>
      <c r="C137" s="335"/>
      <c r="D137" s="335"/>
      <c r="E137" s="335"/>
      <c r="F137" s="335"/>
      <c r="G137" s="335"/>
      <c r="H137" s="335"/>
      <c r="I137" s="335"/>
      <c r="J137" s="335"/>
      <c r="K137" s="335"/>
      <c r="L137" s="335"/>
      <c r="M137" s="336"/>
      <c r="N137" s="300"/>
      <c r="O137" s="300"/>
      <c r="P137" s="300"/>
      <c r="Q137" s="300"/>
      <c r="R137" s="300"/>
      <c r="S137" s="300"/>
      <c r="T137" s="300"/>
      <c r="U137" s="300"/>
      <c r="V137" s="300"/>
      <c r="W137" s="300"/>
      <c r="X137" s="300"/>
      <c r="Y137" s="300"/>
      <c r="Z137" s="300"/>
      <c r="AA137" s="300"/>
      <c r="AB137" s="300"/>
      <c r="AC137" s="300"/>
      <c r="AD137" s="300"/>
      <c r="AE137" s="300"/>
      <c r="AF137" s="300"/>
      <c r="AG137" s="300"/>
      <c r="AH137" s="239"/>
      <c r="AI137" s="239"/>
      <c r="AJ137" s="239"/>
      <c r="AK137" s="239"/>
      <c r="AL137" s="239"/>
      <c r="AM137" s="239"/>
      <c r="AN137" s="239"/>
      <c r="AO137" s="239"/>
      <c r="AP137" s="239"/>
      <c r="AQ137" s="239"/>
      <c r="AR137" s="239"/>
      <c r="AS137" s="239"/>
      <c r="AT137" s="239"/>
      <c r="AU137" s="259"/>
      <c r="AV137" s="259"/>
      <c r="AW137" s="259"/>
      <c r="AX137" s="259"/>
      <c r="AY137" s="259"/>
      <c r="AZ137" s="259"/>
      <c r="BA137" s="259"/>
      <c r="BB137" s="259"/>
      <c r="BC137" s="259"/>
      <c r="BD137" s="259"/>
      <c r="BE137" s="259"/>
      <c r="BF137" s="259"/>
      <c r="BG137" s="259"/>
      <c r="BH137" s="259"/>
      <c r="BI137" s="259"/>
      <c r="BJ137" s="259"/>
      <c r="BK137" s="259"/>
      <c r="BL137" s="259"/>
      <c r="BM137" s="259"/>
      <c r="BN137" s="259"/>
      <c r="BO137" s="259"/>
      <c r="BP137" s="259"/>
      <c r="BQ137" s="259"/>
      <c r="BR137" s="259"/>
      <c r="BS137" s="259"/>
      <c r="BT137" s="259"/>
    </row>
    <row r="138" spans="1:72" ht="13.5" customHeight="1" x14ac:dyDescent="0.2">
      <c r="A138" s="309" t="s">
        <v>210</v>
      </c>
      <c r="B138" s="309"/>
      <c r="C138" s="309"/>
      <c r="D138" s="309"/>
      <c r="E138" s="309"/>
      <c r="F138" s="309"/>
      <c r="G138" s="309"/>
      <c r="H138" s="309"/>
      <c r="I138" s="309"/>
      <c r="J138" s="309"/>
      <c r="K138" s="309"/>
      <c r="L138" s="309"/>
      <c r="M138" s="310"/>
      <c r="N138" s="309" t="s">
        <v>238</v>
      </c>
      <c r="O138" s="309"/>
      <c r="P138" s="309"/>
      <c r="Q138" s="309"/>
      <c r="R138" s="309"/>
      <c r="S138" s="309"/>
      <c r="T138" s="309"/>
      <c r="U138" s="309"/>
      <c r="V138" s="309"/>
      <c r="W138" s="309"/>
      <c r="X138" s="309"/>
      <c r="Y138" s="309"/>
      <c r="Z138" s="309"/>
      <c r="AA138" s="309"/>
      <c r="AB138" s="309"/>
      <c r="AC138" s="309"/>
      <c r="AD138" s="309"/>
      <c r="AE138" s="309"/>
      <c r="AF138" s="309"/>
      <c r="AG138" s="309"/>
      <c r="AH138" s="338"/>
      <c r="AI138" s="338"/>
      <c r="AJ138" s="338"/>
      <c r="AK138" s="338"/>
      <c r="AL138" s="338"/>
      <c r="AM138" s="338"/>
      <c r="AN138" s="338"/>
      <c r="AO138" s="338"/>
      <c r="AP138" s="338"/>
      <c r="AQ138" s="338"/>
      <c r="AR138" s="338"/>
      <c r="AS138" s="338"/>
      <c r="AT138" s="338"/>
      <c r="AU138" s="314">
        <v>63780</v>
      </c>
      <c r="AV138" s="314"/>
      <c r="AW138" s="314"/>
      <c r="AX138" s="314"/>
      <c r="AY138" s="314"/>
      <c r="AZ138" s="314"/>
      <c r="BA138" s="314"/>
      <c r="BB138" s="314"/>
      <c r="BC138" s="314"/>
      <c r="BD138" s="339"/>
      <c r="BE138" s="339"/>
      <c r="BF138" s="339"/>
      <c r="BG138" s="339"/>
      <c r="BH138" s="314">
        <v>31580</v>
      </c>
      <c r="BI138" s="314"/>
      <c r="BJ138" s="314"/>
      <c r="BK138" s="314"/>
      <c r="BL138" s="314"/>
      <c r="BM138" s="314"/>
      <c r="BN138" s="314"/>
      <c r="BO138" s="314"/>
      <c r="BP138" s="314"/>
      <c r="BQ138" s="339"/>
      <c r="BR138" s="339"/>
      <c r="BS138" s="339"/>
      <c r="BT138" s="340"/>
    </row>
    <row r="139" spans="1:72" ht="7.5" customHeight="1" x14ac:dyDescent="0.2">
      <c r="A139" s="341"/>
      <c r="B139" s="341"/>
      <c r="C139" s="341"/>
      <c r="D139" s="341"/>
      <c r="E139" s="341"/>
      <c r="F139" s="341"/>
      <c r="G139" s="341"/>
      <c r="H139" s="341"/>
      <c r="I139" s="341"/>
      <c r="J139" s="341"/>
      <c r="K139" s="341"/>
      <c r="L139" s="341"/>
      <c r="M139" s="342"/>
      <c r="N139" s="318"/>
      <c r="O139" s="318"/>
      <c r="P139" s="318"/>
      <c r="Q139" s="318"/>
      <c r="R139" s="318"/>
      <c r="S139" s="318"/>
      <c r="T139" s="318"/>
      <c r="U139" s="318"/>
      <c r="V139" s="318"/>
      <c r="W139" s="318"/>
      <c r="X139" s="318"/>
      <c r="Y139" s="318"/>
      <c r="Z139" s="318"/>
      <c r="AA139" s="318"/>
      <c r="AB139" s="318"/>
      <c r="AC139" s="318"/>
      <c r="AD139" s="318"/>
      <c r="AE139" s="318"/>
      <c r="AF139" s="318"/>
      <c r="AG139" s="318"/>
      <c r="AH139" s="343"/>
      <c r="AI139" s="343"/>
      <c r="AJ139" s="343"/>
      <c r="AK139" s="343"/>
      <c r="AL139" s="343"/>
      <c r="AM139" s="343"/>
      <c r="AN139" s="343"/>
      <c r="AO139" s="343"/>
      <c r="AP139" s="343"/>
      <c r="AQ139" s="343"/>
      <c r="AR139" s="343"/>
      <c r="AS139" s="343"/>
      <c r="AT139" s="343"/>
      <c r="AU139" s="320"/>
      <c r="AV139" s="320"/>
      <c r="AW139" s="320"/>
      <c r="AX139" s="320"/>
      <c r="AY139" s="320"/>
      <c r="AZ139" s="320"/>
      <c r="BA139" s="320"/>
      <c r="BB139" s="320"/>
      <c r="BC139" s="320"/>
      <c r="BD139" s="320"/>
      <c r="BE139" s="320"/>
      <c r="BF139" s="320"/>
      <c r="BG139" s="320"/>
      <c r="BH139" s="320"/>
      <c r="BI139" s="320"/>
      <c r="BJ139" s="320"/>
      <c r="BK139" s="320"/>
      <c r="BL139" s="320"/>
      <c r="BM139" s="320"/>
      <c r="BN139" s="320"/>
      <c r="BO139" s="320"/>
      <c r="BP139" s="320"/>
      <c r="BQ139" s="320"/>
      <c r="BR139" s="320"/>
      <c r="BS139" s="320"/>
      <c r="BT139" s="320"/>
    </row>
    <row r="140" spans="1:72" ht="13.5" customHeight="1" x14ac:dyDescent="0.2">
      <c r="A140" s="323"/>
      <c r="B140" s="323"/>
      <c r="C140" s="323"/>
      <c r="D140" s="323"/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  <c r="O140" s="323"/>
      <c r="P140" s="323"/>
      <c r="Q140" s="323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  <c r="AC140" s="323"/>
      <c r="AD140" s="323"/>
      <c r="AE140" s="323"/>
      <c r="AF140" s="323"/>
      <c r="AG140" s="323"/>
      <c r="AH140" s="323"/>
      <c r="AI140" s="323"/>
      <c r="AJ140" s="323"/>
      <c r="AK140" s="323"/>
      <c r="AL140" s="323"/>
      <c r="AM140" s="323"/>
      <c r="AN140" s="323"/>
      <c r="AO140" s="323"/>
      <c r="AP140" s="323"/>
      <c r="AQ140" s="323"/>
      <c r="AR140" s="323"/>
      <c r="AS140" s="323"/>
      <c r="AT140" s="323"/>
      <c r="BG140" s="323"/>
      <c r="BT140" s="324" t="s">
        <v>117</v>
      </c>
    </row>
  </sheetData>
  <mergeCells count="279">
    <mergeCell ref="BH136:BP136"/>
    <mergeCell ref="BH118:BP118"/>
    <mergeCell ref="A112:M112"/>
    <mergeCell ref="N112:AG112"/>
    <mergeCell ref="BH114:BP114"/>
    <mergeCell ref="AU108:BC108"/>
    <mergeCell ref="BH108:BP108"/>
    <mergeCell ref="A110:M110"/>
    <mergeCell ref="N110:AG110"/>
    <mergeCell ref="AU110:BC110"/>
    <mergeCell ref="BH110:BP110"/>
    <mergeCell ref="A114:M114"/>
    <mergeCell ref="N114:AG114"/>
    <mergeCell ref="AU114:BC114"/>
    <mergeCell ref="A108:M108"/>
    <mergeCell ref="N108:AG108"/>
    <mergeCell ref="AH116:AN116"/>
    <mergeCell ref="AH114:AN114"/>
    <mergeCell ref="AU118:BC118"/>
    <mergeCell ref="A138:M138"/>
    <mergeCell ref="N138:AG138"/>
    <mergeCell ref="AH138:AT138"/>
    <mergeCell ref="AU138:BC138"/>
    <mergeCell ref="BH138:BP138"/>
    <mergeCell ref="AU124:BC124"/>
    <mergeCell ref="A126:M126"/>
    <mergeCell ref="N126:AG126"/>
    <mergeCell ref="BH120:BP120"/>
    <mergeCell ref="BH122:BP122"/>
    <mergeCell ref="BH128:BP128"/>
    <mergeCell ref="BH130:BP130"/>
    <mergeCell ref="BH124:BP124"/>
    <mergeCell ref="AU126:BC126"/>
    <mergeCell ref="BH126:BP126"/>
    <mergeCell ref="A120:M120"/>
    <mergeCell ref="N120:AG120"/>
    <mergeCell ref="AU120:BC120"/>
    <mergeCell ref="A124:M124"/>
    <mergeCell ref="N124:AG124"/>
    <mergeCell ref="A136:M136"/>
    <mergeCell ref="N136:AG136"/>
    <mergeCell ref="AU136:BC136"/>
    <mergeCell ref="AH92:AN92"/>
    <mergeCell ref="BH132:BP132"/>
    <mergeCell ref="A134:M134"/>
    <mergeCell ref="N134:AG134"/>
    <mergeCell ref="AU134:BC134"/>
    <mergeCell ref="BH134:BP134"/>
    <mergeCell ref="A122:M122"/>
    <mergeCell ref="N122:AG122"/>
    <mergeCell ref="AU122:BC122"/>
    <mergeCell ref="A116:M116"/>
    <mergeCell ref="N116:AG116"/>
    <mergeCell ref="AU116:BC116"/>
    <mergeCell ref="A118:M118"/>
    <mergeCell ref="A132:M132"/>
    <mergeCell ref="N132:AG132"/>
    <mergeCell ref="AU132:BC132"/>
    <mergeCell ref="A128:M128"/>
    <mergeCell ref="N128:AG128"/>
    <mergeCell ref="AU128:BC128"/>
    <mergeCell ref="A130:M130"/>
    <mergeCell ref="N130:AG130"/>
    <mergeCell ref="AU130:BC130"/>
    <mergeCell ref="BH116:BP116"/>
    <mergeCell ref="N118:AG118"/>
    <mergeCell ref="BH104:BP104"/>
    <mergeCell ref="A106:M106"/>
    <mergeCell ref="N106:AG106"/>
    <mergeCell ref="AU106:BC106"/>
    <mergeCell ref="BH106:BP106"/>
    <mergeCell ref="AU112:BC112"/>
    <mergeCell ref="BH112:BP112"/>
    <mergeCell ref="AH108:AN108"/>
    <mergeCell ref="AH106:AN106"/>
    <mergeCell ref="AH104:AN104"/>
    <mergeCell ref="AH112:AN112"/>
    <mergeCell ref="AH110:AN110"/>
    <mergeCell ref="A104:M104"/>
    <mergeCell ref="N104:AG104"/>
    <mergeCell ref="AU104:BC104"/>
    <mergeCell ref="A87:M88"/>
    <mergeCell ref="N87:AG88"/>
    <mergeCell ref="BH100:BP100"/>
    <mergeCell ref="A102:M102"/>
    <mergeCell ref="N102:AG102"/>
    <mergeCell ref="AU102:BC102"/>
    <mergeCell ref="BH102:BP102"/>
    <mergeCell ref="AH98:AN98"/>
    <mergeCell ref="AH102:AN102"/>
    <mergeCell ref="AH100:AN100"/>
    <mergeCell ref="N96:AG96"/>
    <mergeCell ref="AU96:BC96"/>
    <mergeCell ref="BH96:BP96"/>
    <mergeCell ref="AH96:AN96"/>
    <mergeCell ref="A98:M98"/>
    <mergeCell ref="N98:AG98"/>
    <mergeCell ref="AU98:BC98"/>
    <mergeCell ref="BH98:BP98"/>
    <mergeCell ref="A96:M96"/>
    <mergeCell ref="AH87:AT88"/>
    <mergeCell ref="A100:M100"/>
    <mergeCell ref="N100:AG100"/>
    <mergeCell ref="AU100:BC100"/>
    <mergeCell ref="AH94:AN94"/>
    <mergeCell ref="AS10:BF10"/>
    <mergeCell ref="AS12:BF12"/>
    <mergeCell ref="W74:AR74"/>
    <mergeCell ref="A92:M92"/>
    <mergeCell ref="N92:AG92"/>
    <mergeCell ref="AU92:BC92"/>
    <mergeCell ref="BH92:BP92"/>
    <mergeCell ref="A94:M94"/>
    <mergeCell ref="N94:AG94"/>
    <mergeCell ref="AU94:BC94"/>
    <mergeCell ref="BH94:BP94"/>
    <mergeCell ref="AS74:BF74"/>
    <mergeCell ref="A78:V78"/>
    <mergeCell ref="BG78:BP78"/>
    <mergeCell ref="A84:BT84"/>
    <mergeCell ref="BH87:BT88"/>
    <mergeCell ref="A74:V74"/>
    <mergeCell ref="AU87:BG88"/>
    <mergeCell ref="BG76:BP76"/>
    <mergeCell ref="AH90:AN90"/>
    <mergeCell ref="A90:M90"/>
    <mergeCell ref="N90:AG90"/>
    <mergeCell ref="AU90:BC90"/>
    <mergeCell ref="BH90:BP90"/>
    <mergeCell ref="A30:V30"/>
    <mergeCell ref="A32:V32"/>
    <mergeCell ref="A34:V34"/>
    <mergeCell ref="W22:AR22"/>
    <mergeCell ref="W24:AR24"/>
    <mergeCell ref="W7:AR8"/>
    <mergeCell ref="AS7:BF8"/>
    <mergeCell ref="BG7:BT8"/>
    <mergeCell ref="A4:BT4"/>
    <mergeCell ref="A20:V20"/>
    <mergeCell ref="A22:V22"/>
    <mergeCell ref="A24:V24"/>
    <mergeCell ref="A26:V26"/>
    <mergeCell ref="A10:V10"/>
    <mergeCell ref="A12:V12"/>
    <mergeCell ref="A14:V14"/>
    <mergeCell ref="A16:V16"/>
    <mergeCell ref="A18:V18"/>
    <mergeCell ref="A7:V8"/>
    <mergeCell ref="BG10:BP10"/>
    <mergeCell ref="BG12:BP12"/>
    <mergeCell ref="BG14:BP14"/>
    <mergeCell ref="BG16:BP16"/>
    <mergeCell ref="BG18:BP18"/>
    <mergeCell ref="A62:V62"/>
    <mergeCell ref="W60:AR60"/>
    <mergeCell ref="W58:AR58"/>
    <mergeCell ref="W66:AR66"/>
    <mergeCell ref="W64:AR64"/>
    <mergeCell ref="A36:V36"/>
    <mergeCell ref="W10:AR10"/>
    <mergeCell ref="W12:AR12"/>
    <mergeCell ref="W14:AR14"/>
    <mergeCell ref="A42:V42"/>
    <mergeCell ref="A44:V44"/>
    <mergeCell ref="A46:V46"/>
    <mergeCell ref="A48:V48"/>
    <mergeCell ref="A50:V50"/>
    <mergeCell ref="W16:AR16"/>
    <mergeCell ref="W18:AR18"/>
    <mergeCell ref="W20:AR20"/>
    <mergeCell ref="W28:AR28"/>
    <mergeCell ref="W30:AR30"/>
    <mergeCell ref="W32:AR32"/>
    <mergeCell ref="W38:AR38"/>
    <mergeCell ref="W48:AR48"/>
    <mergeCell ref="A38:V38"/>
    <mergeCell ref="A28:V28"/>
    <mergeCell ref="BG74:BP74"/>
    <mergeCell ref="BG46:BP46"/>
    <mergeCell ref="BG48:BP48"/>
    <mergeCell ref="BG50:BP50"/>
    <mergeCell ref="BG52:BP52"/>
    <mergeCell ref="BG54:BP54"/>
    <mergeCell ref="BG56:BP56"/>
    <mergeCell ref="BG62:BP62"/>
    <mergeCell ref="BG64:BP64"/>
    <mergeCell ref="BG66:BP66"/>
    <mergeCell ref="BG58:BP58"/>
    <mergeCell ref="BG60:BP60"/>
    <mergeCell ref="BG68:BP68"/>
    <mergeCell ref="AS14:BF14"/>
    <mergeCell ref="AS16:BF16"/>
    <mergeCell ref="AS18:BF18"/>
    <mergeCell ref="AS20:BF20"/>
    <mergeCell ref="AS15:BF15"/>
    <mergeCell ref="BG22:BP22"/>
    <mergeCell ref="BG24:BP24"/>
    <mergeCell ref="BG26:BP26"/>
    <mergeCell ref="AS17:BF17"/>
    <mergeCell ref="AS19:BF19"/>
    <mergeCell ref="AS21:BF21"/>
    <mergeCell ref="AS23:BF23"/>
    <mergeCell ref="AS22:BF22"/>
    <mergeCell ref="BG20:BP20"/>
    <mergeCell ref="AS24:BF24"/>
    <mergeCell ref="AS26:BF26"/>
    <mergeCell ref="BG28:BP28"/>
    <mergeCell ref="BG30:BP30"/>
    <mergeCell ref="BG32:BP32"/>
    <mergeCell ref="BG38:BP38"/>
    <mergeCell ref="BG40:BP40"/>
    <mergeCell ref="BG42:BP42"/>
    <mergeCell ref="BG44:BP44"/>
    <mergeCell ref="AS34:BF34"/>
    <mergeCell ref="AS36:BF36"/>
    <mergeCell ref="BG34:BP34"/>
    <mergeCell ref="BG36:BP36"/>
    <mergeCell ref="AS38:BF38"/>
    <mergeCell ref="AS40:BF40"/>
    <mergeCell ref="AS42:BF42"/>
    <mergeCell ref="AS44:BF44"/>
    <mergeCell ref="BG72:BP72"/>
    <mergeCell ref="AS60:BF60"/>
    <mergeCell ref="AS62:BF62"/>
    <mergeCell ref="AS64:BF64"/>
    <mergeCell ref="AS68:BF68"/>
    <mergeCell ref="AS58:BF58"/>
    <mergeCell ref="W68:AR68"/>
    <mergeCell ref="A52:V52"/>
    <mergeCell ref="A72:V72"/>
    <mergeCell ref="W72:AR72"/>
    <mergeCell ref="AS72:BF72"/>
    <mergeCell ref="AS52:BF52"/>
    <mergeCell ref="AS54:BF54"/>
    <mergeCell ref="W52:AR52"/>
    <mergeCell ref="W54:AR54"/>
    <mergeCell ref="A56:V56"/>
    <mergeCell ref="AS70:BF70"/>
    <mergeCell ref="AS56:BF56"/>
    <mergeCell ref="W70:AR70"/>
    <mergeCell ref="AS66:BF66"/>
    <mergeCell ref="W62:AR62"/>
    <mergeCell ref="BG70:BP70"/>
    <mergeCell ref="A64:V64"/>
    <mergeCell ref="A66:V66"/>
    <mergeCell ref="W26:AR26"/>
    <mergeCell ref="A76:V76"/>
    <mergeCell ref="W76:AR76"/>
    <mergeCell ref="AS76:BF76"/>
    <mergeCell ref="W34:AR34"/>
    <mergeCell ref="W36:AR36"/>
    <mergeCell ref="AS28:BF28"/>
    <mergeCell ref="AS30:BF30"/>
    <mergeCell ref="AS32:BF32"/>
    <mergeCell ref="A54:V54"/>
    <mergeCell ref="A40:V40"/>
    <mergeCell ref="W40:AR40"/>
    <mergeCell ref="W42:AR42"/>
    <mergeCell ref="W44:AR44"/>
    <mergeCell ref="W46:AR46"/>
    <mergeCell ref="W56:AR56"/>
    <mergeCell ref="A70:V70"/>
    <mergeCell ref="AS46:BF46"/>
    <mergeCell ref="W50:AR50"/>
    <mergeCell ref="AS48:BF48"/>
    <mergeCell ref="AS50:BF50"/>
    <mergeCell ref="A68:V68"/>
    <mergeCell ref="A58:V58"/>
    <mergeCell ref="A60:V60"/>
    <mergeCell ref="AH136:AN136"/>
    <mergeCell ref="AH134:AN134"/>
    <mergeCell ref="AH130:AN130"/>
    <mergeCell ref="AH128:AN128"/>
    <mergeCell ref="AH126:AN126"/>
    <mergeCell ref="AH124:AN124"/>
    <mergeCell ref="AH122:AN122"/>
    <mergeCell ref="AH120:AN120"/>
    <mergeCell ref="AH118:AN118"/>
    <mergeCell ref="AI132:AS132"/>
  </mergeCells>
  <phoneticPr fontId="2"/>
  <pageMargins left="0.70866141732283472" right="0.47244094488188981" top="0.59055118110236227" bottom="0.59055118110236227" header="0.51181102362204722" footer="0.51181102362204722"/>
  <pageSetup paperSize="9" scale="91" orientation="portrait" r:id="rId1"/>
  <headerFooter alignWithMargins="0"/>
  <rowBreaks count="1" manualBreakCount="1">
    <brk id="80" max="7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Ｐ６２～６３</vt:lpstr>
      <vt:lpstr>Ｐ６４～６５</vt:lpstr>
      <vt:lpstr>Ｐ６６～６７</vt:lpstr>
      <vt:lpstr>'Ｐ６４～６５'!Print_Area</vt:lpstr>
      <vt:lpstr>'Ｐ６６～６７'!Print_Area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勝亦　梓</dc:creator>
  <cp:lastModifiedBy>天野　夏輝</cp:lastModifiedBy>
  <cp:lastPrinted>2026-03-13T05:42:16Z</cp:lastPrinted>
  <dcterms:created xsi:type="dcterms:W3CDTF">1997-01-08T22:48:59Z</dcterms:created>
  <dcterms:modified xsi:type="dcterms:W3CDTF">2026-03-24T01:44:34Z</dcterms:modified>
</cp:coreProperties>
</file>